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B55" i="61" s="1"/>
  <c r="AF55" i="14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B57" i="63" s="1"/>
  <c r="AJ57" i="14"/>
  <c r="AE58"/>
  <c r="AF58"/>
  <c r="AG58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 i="62" s="1"/>
  <c r="AA4" i="14"/>
  <c r="AB4"/>
  <c r="AC4"/>
  <c r="X5"/>
  <c r="AA5" i="61" s="1"/>
  <c r="Y5" i="14"/>
  <c r="Z5"/>
  <c r="AA5"/>
  <c r="AB5"/>
  <c r="AA5" i="63" s="1"/>
  <c r="AC5" i="14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 i="62" s="1"/>
  <c r="AA10" i="14"/>
  <c r="AB10"/>
  <c r="AC10"/>
  <c r="X11"/>
  <c r="AA11" i="61" s="1"/>
  <c r="Y11" i="14"/>
  <c r="Z11"/>
  <c r="AA11"/>
  <c r="AB11"/>
  <c r="AA11" i="63" s="1"/>
  <c r="AC11" i="14"/>
  <c r="X12"/>
  <c r="Y12"/>
  <c r="Z12"/>
  <c r="AA12" i="62" s="1"/>
  <c r="AA12" i="14"/>
  <c r="AB12"/>
  <c r="AC12"/>
  <c r="X13"/>
  <c r="AA13" i="61" s="1"/>
  <c r="Y13" i="14"/>
  <c r="Z13"/>
  <c r="AA13"/>
  <c r="AB13"/>
  <c r="AA13" i="63" s="1"/>
  <c r="AC13" i="14"/>
  <c r="X14"/>
  <c r="Y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 i="62" s="1"/>
  <c r="AA18" i="14"/>
  <c r="AB18"/>
  <c r="AC18"/>
  <c r="X19"/>
  <c r="AA19" i="61" s="1"/>
  <c r="Y19" i="14"/>
  <c r="Z19"/>
  <c r="AA19"/>
  <c r="AB19"/>
  <c r="AA19" i="63" s="1"/>
  <c r="AC19" i="14"/>
  <c r="X20"/>
  <c r="Y20"/>
  <c r="Z20"/>
  <c r="AA20" i="62" s="1"/>
  <c r="AA20" i="14"/>
  <c r="AB20"/>
  <c r="AC20"/>
  <c r="X21"/>
  <c r="AA21" i="61" s="1"/>
  <c r="Y21" i="14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 i="62" s="1"/>
  <c r="AA26" i="14"/>
  <c r="AB26"/>
  <c r="AC26"/>
  <c r="X27"/>
  <c r="AA27" i="61" s="1"/>
  <c r="Y27" i="14"/>
  <c r="Z27"/>
  <c r="AA27"/>
  <c r="AB27"/>
  <c r="AA27" i="63" s="1"/>
  <c r="AC27" i="14"/>
  <c r="X28"/>
  <c r="Y28"/>
  <c r="Z28"/>
  <c r="AA28" i="62" s="1"/>
  <c r="AA28" i="14"/>
  <c r="AB28"/>
  <c r="AC28"/>
  <c r="X29"/>
  <c r="AA29" i="61" s="1"/>
  <c r="Y29" i="14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 i="62" s="1"/>
  <c r="AA34" i="14"/>
  <c r="AB34"/>
  <c r="AC34"/>
  <c r="X35"/>
  <c r="AA35" i="61" s="1"/>
  <c r="Y35" i="14"/>
  <c r="Z35"/>
  <c r="AA35"/>
  <c r="AB35"/>
  <c r="AA35" i="63" s="1"/>
  <c r="AC35" i="14"/>
  <c r="X36"/>
  <c r="Y36"/>
  <c r="Z36"/>
  <c r="AA36" i="62" s="1"/>
  <c r="AA36" i="14"/>
  <c r="AB36"/>
  <c r="AC36"/>
  <c r="X37"/>
  <c r="AA37" i="61" s="1"/>
  <c r="Y37" i="14"/>
  <c r="Z37"/>
  <c r="AA37"/>
  <c r="AB37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 i="62" s="1"/>
  <c r="AA42" i="14"/>
  <c r="AB42"/>
  <c r="AC42"/>
  <c r="X43"/>
  <c r="AA43" i="61" s="1"/>
  <c r="Y43" i="14"/>
  <c r="Z43"/>
  <c r="AA43"/>
  <c r="AB43"/>
  <c r="AA43" i="63" s="1"/>
  <c r="AC43" i="14"/>
  <c r="X44"/>
  <c r="Y44"/>
  <c r="Z44"/>
  <c r="AA44" i="62" s="1"/>
  <c r="AA44" i="14"/>
  <c r="AB44"/>
  <c r="AC44"/>
  <c r="X45"/>
  <c r="AA45" i="61" s="1"/>
  <c r="Y45" i="14"/>
  <c r="Z45"/>
  <c r="AA45"/>
  <c r="AB45"/>
  <c r="AA45" i="63" s="1"/>
  <c r="AC45" i="14"/>
  <c r="X46"/>
  <c r="Y46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 i="62" s="1"/>
  <c r="AA50" i="14"/>
  <c r="AB50"/>
  <c r="AC50"/>
  <c r="X51"/>
  <c r="AA51" i="61" s="1"/>
  <c r="Y51" i="14"/>
  <c r="Z51"/>
  <c r="AA51"/>
  <c r="AB51"/>
  <c r="AA51" i="63" s="1"/>
  <c r="AC51" i="14"/>
  <c r="X52"/>
  <c r="Y52"/>
  <c r="Z52"/>
  <c r="AA52" i="62" s="1"/>
  <c r="AA52" i="14"/>
  <c r="AB52"/>
  <c r="AC52"/>
  <c r="X53"/>
  <c r="AA53" i="61" s="1"/>
  <c r="Y53" i="14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 i="62" s="1"/>
  <c r="AA58" i="14"/>
  <c r="AB58"/>
  <c r="AC58"/>
  <c r="X59"/>
  <c r="AA59" i="61" s="1"/>
  <c r="Y59" i="14"/>
  <c r="Z59"/>
  <c r="AA59"/>
  <c r="AB59"/>
  <c r="AA59" i="63" s="1"/>
  <c r="AC59" i="14"/>
  <c r="X60"/>
  <c r="Y60"/>
  <c r="Z60"/>
  <c r="AA60" i="62" s="1"/>
  <c r="AA60" i="14"/>
  <c r="AB60"/>
  <c r="AC60"/>
  <c r="X61"/>
  <c r="AA61" i="61" s="1"/>
  <c r="Y61" i="14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 i="62" s="1"/>
  <c r="AA66" i="14"/>
  <c r="AB66"/>
  <c r="AC66"/>
  <c r="X67"/>
  <c r="AA67" i="61" s="1"/>
  <c r="Y67" i="14"/>
  <c r="Z67"/>
  <c r="AA67"/>
  <c r="AB67"/>
  <c r="AA67" i="63" s="1"/>
  <c r="AC67" i="14"/>
  <c r="X68"/>
  <c r="Y68"/>
  <c r="Z68"/>
  <c r="AA68" i="62" s="1"/>
  <c r="AA68" i="14"/>
  <c r="AB68"/>
  <c r="AC68"/>
  <c r="X69"/>
  <c r="AA69" i="61" s="1"/>
  <c r="Y69" i="14"/>
  <c r="Z69"/>
  <c r="AA69"/>
  <c r="AB69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 i="62" s="1"/>
  <c r="AA74" i="14"/>
  <c r="AB74"/>
  <c r="AC74"/>
  <c r="X75"/>
  <c r="AA75" i="61" s="1"/>
  <c r="Y75" i="14"/>
  <c r="Z75"/>
  <c r="AA75"/>
  <c r="AB75"/>
  <c r="AA75" i="63" s="1"/>
  <c r="AC75" i="14"/>
  <c r="X76"/>
  <c r="Y76"/>
  <c r="Z76"/>
  <c r="AA76" i="62" s="1"/>
  <c r="AA76" i="14"/>
  <c r="AB76"/>
  <c r="AC76"/>
  <c r="X77"/>
  <c r="AA77" i="61" s="1"/>
  <c r="Y77" i="14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 i="62" s="1"/>
  <c r="AA82" i="14"/>
  <c r="AB82"/>
  <c r="AC82"/>
  <c r="X83"/>
  <c r="AA83" i="61" s="1"/>
  <c r="Y83" i="14"/>
  <c r="Z83"/>
  <c r="AA83"/>
  <c r="AB83"/>
  <c r="AA83" i="63" s="1"/>
  <c r="AC83" i="14"/>
  <c r="X84"/>
  <c r="Y84"/>
  <c r="Z84"/>
  <c r="AA84" i="62" s="1"/>
  <c r="AA84" i="14"/>
  <c r="AB84"/>
  <c r="AC84"/>
  <c r="X85"/>
  <c r="AA85" i="61" s="1"/>
  <c r="Y85" i="14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A89" i="63" s="1"/>
  <c r="AC89" i="14"/>
  <c r="X90"/>
  <c r="Y90"/>
  <c r="Z90"/>
  <c r="AA90" i="62" s="1"/>
  <c r="AA90" i="14"/>
  <c r="AB90"/>
  <c r="AC90"/>
  <c r="X91"/>
  <c r="AA91" i="61" s="1"/>
  <c r="Y91" i="14"/>
  <c r="Z91"/>
  <c r="AA91"/>
  <c r="AB91"/>
  <c r="AA91" i="63" s="1"/>
  <c r="AC91" i="14"/>
  <c r="X92"/>
  <c r="Y92"/>
  <c r="Z92"/>
  <c r="AA92" i="62" s="1"/>
  <c r="AA92" i="14"/>
  <c r="AB92"/>
  <c r="AC92"/>
  <c r="X93"/>
  <c r="AA93" i="61" s="1"/>
  <c r="Y93" i="14"/>
  <c r="Z93"/>
  <c r="AA93"/>
  <c r="AB93"/>
  <c r="AC93"/>
  <c r="X94"/>
  <c r="Y9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/>
  <c r="AB96"/>
  <c r="AC96"/>
  <c r="X97"/>
  <c r="AA97" i="61" s="1"/>
  <c r="Y97" i="14"/>
  <c r="Z97"/>
  <c r="AA97"/>
  <c r="AB97"/>
  <c r="AA97" i="63" s="1"/>
  <c r="AC97" i="14"/>
  <c r="X98"/>
  <c r="Y98"/>
  <c r="Z98"/>
  <c r="AA98" i="62" s="1"/>
  <c r="AA98" i="14"/>
  <c r="AB98"/>
  <c r="AC98"/>
  <c r="Y3"/>
  <c r="AA3" i="61" s="1"/>
  <c r="Z3" i="14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P99" i="30" l="1"/>
  <c r="AP99" i="28"/>
  <c r="AO99" i="30"/>
  <c r="AO99" i="24"/>
  <c r="AB56" i="62"/>
  <c r="AB52"/>
  <c r="AB48"/>
  <c r="AB44"/>
  <c r="AB40"/>
  <c r="AB36"/>
  <c r="AB32"/>
  <c r="AB24"/>
  <c r="AB20"/>
  <c r="BM99" i="14"/>
  <c r="AQ99" i="26"/>
  <c r="AR99"/>
  <c r="AO99" i="28"/>
  <c r="AQ99"/>
  <c r="AR99"/>
  <c r="AO99" i="27"/>
  <c r="AQ99"/>
  <c r="AB91" i="62"/>
  <c r="AO99" i="26"/>
  <c r="AQ99" i="30"/>
  <c r="AB53" i="63"/>
  <c r="AB60" i="62"/>
  <c r="AB3" i="61"/>
  <c r="AB98"/>
  <c r="AB86"/>
  <c r="AB82"/>
  <c r="AB58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J99" s="1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J99" s="1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K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3" i="58" l="1"/>
  <c r="F55" i="63"/>
  <c r="N10" i="57"/>
  <c r="N18"/>
  <c r="N26"/>
  <c r="N30"/>
  <c r="N5" i="56"/>
  <c r="N7"/>
  <c r="N11"/>
  <c r="N15"/>
  <c r="N17"/>
  <c r="N18"/>
  <c r="N19"/>
  <c r="N21"/>
  <c r="N23"/>
  <c r="N27"/>
  <c r="N31"/>
  <c r="N33"/>
  <c r="N34"/>
  <c r="N35"/>
  <c r="N39"/>
  <c r="N43"/>
  <c r="N47"/>
  <c r="N49"/>
  <c r="N50"/>
  <c r="N51"/>
  <c r="N53"/>
  <c r="N61"/>
  <c r="N69"/>
  <c r="N77"/>
  <c r="C99" i="63"/>
  <c r="C99" i="56"/>
  <c r="F29"/>
  <c r="K99" i="66"/>
  <c r="C99" i="57"/>
  <c r="F61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O30" s="1"/>
  <c r="N38"/>
  <c r="N42"/>
  <c r="N46"/>
  <c r="N54"/>
  <c r="O54" s="1"/>
  <c r="N58"/>
  <c r="N62"/>
  <c r="O62" s="1"/>
  <c r="N66"/>
  <c r="N70"/>
  <c r="O70" s="1"/>
  <c r="N74"/>
  <c r="O74" s="1"/>
  <c r="N78"/>
  <c r="O78" s="1"/>
  <c r="N9"/>
  <c r="N13"/>
  <c r="N25"/>
  <c r="N29"/>
  <c r="O29" s="1"/>
  <c r="N4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41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O67" s="1"/>
  <c r="N70"/>
  <c r="O70" s="1"/>
  <c r="N71"/>
  <c r="N74"/>
  <c r="O74" s="1"/>
  <c r="N75"/>
  <c r="O75" s="1"/>
  <c r="N78"/>
  <c r="N79"/>
  <c r="N82"/>
  <c r="O82" s="1"/>
  <c r="N83"/>
  <c r="O83" s="1"/>
  <c r="N86"/>
  <c r="O86" s="1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O64" s="1"/>
  <c r="N67"/>
  <c r="O67" s="1"/>
  <c r="N68"/>
  <c r="O68" s="1"/>
  <c r="N71"/>
  <c r="N72"/>
  <c r="O72" s="1"/>
  <c r="N75"/>
  <c r="O75" s="1"/>
  <c r="N76"/>
  <c r="O76" s="1"/>
  <c r="N79"/>
  <c r="N80"/>
  <c r="O80" s="1"/>
  <c r="N83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O13"/>
  <c r="V13"/>
  <c r="V48"/>
  <c r="V56"/>
  <c r="V9"/>
  <c r="V32"/>
  <c r="O32"/>
  <c r="V40"/>
  <c r="V47"/>
  <c r="V59"/>
  <c r="V16"/>
  <c r="O16"/>
  <c r="V24"/>
  <c r="V31"/>
  <c r="V43"/>
  <c r="O87"/>
  <c r="V87"/>
  <c r="V98"/>
  <c r="O98"/>
  <c r="V10" i="56"/>
  <c r="O10"/>
  <c r="V24"/>
  <c r="V26"/>
  <c r="V40"/>
  <c r="V42"/>
  <c r="O42"/>
  <c r="V51"/>
  <c r="O51"/>
  <c r="N8" i="55"/>
  <c r="F9"/>
  <c r="I99"/>
  <c r="M99"/>
  <c r="N12"/>
  <c r="O12" s="1"/>
  <c r="F13"/>
  <c r="V22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57"/>
  <c r="O65"/>
  <c r="V3" i="55"/>
  <c r="V62"/>
  <c r="V66"/>
  <c r="V74"/>
  <c r="V82"/>
  <c r="V94"/>
  <c r="O94"/>
  <c r="V6" i="56"/>
  <c r="V15"/>
  <c r="O15"/>
  <c r="V22"/>
  <c r="V31"/>
  <c r="V36"/>
  <c r="V38"/>
  <c r="O38"/>
  <c r="V47"/>
  <c r="V52"/>
  <c r="V54"/>
  <c r="V59"/>
  <c r="V62"/>
  <c r="V67"/>
  <c r="V70"/>
  <c r="V75"/>
  <c r="V78"/>
  <c r="V83"/>
  <c r="V86"/>
  <c r="V91"/>
  <c r="V94"/>
  <c r="O4" i="57"/>
  <c r="V36"/>
  <c r="V12" i="55"/>
  <c r="V17"/>
  <c r="V28"/>
  <c r="V44"/>
  <c r="V60"/>
  <c r="V90"/>
  <c r="V18" i="56"/>
  <c r="V27"/>
  <c r="V32"/>
  <c r="V34"/>
  <c r="O34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21" i="56"/>
  <c r="O37"/>
  <c r="O53"/>
  <c r="O61"/>
  <c r="O77"/>
  <c r="O93"/>
  <c r="V70" i="55"/>
  <c r="V78"/>
  <c r="O78"/>
  <c r="V86"/>
  <c r="V91"/>
  <c r="V14" i="56"/>
  <c r="O14"/>
  <c r="V23"/>
  <c r="V28"/>
  <c r="V30"/>
  <c r="V39"/>
  <c r="O39"/>
  <c r="V44"/>
  <c r="V46"/>
  <c r="V58"/>
  <c r="O58"/>
  <c r="V63"/>
  <c r="V66"/>
  <c r="V71"/>
  <c r="V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38" i="58"/>
  <c r="V54"/>
  <c r="V70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V37"/>
  <c r="V50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O97"/>
  <c r="N3" i="56"/>
  <c r="G88" i="57"/>
  <c r="N90"/>
  <c r="F91"/>
  <c r="K99" i="58"/>
  <c r="U99"/>
  <c r="F9"/>
  <c r="F17"/>
  <c r="V42"/>
  <c r="V45"/>
  <c r="O45"/>
  <c r="V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26"/>
  <c r="O11" i="55"/>
  <c r="O69" i="56"/>
  <c r="O66"/>
  <c r="O46"/>
  <c r="O44" i="57"/>
  <c r="O59" i="55"/>
  <c r="O23" i="56"/>
  <c r="O17"/>
  <c r="O5"/>
  <c r="G75" i="58"/>
  <c r="V75" s="1"/>
  <c r="G43"/>
  <c r="O17"/>
  <c r="O30"/>
  <c r="O87" i="56"/>
  <c r="O3" i="55"/>
  <c r="O49" i="56"/>
  <c r="O27"/>
  <c r="O18"/>
  <c r="O31"/>
  <c r="O66" i="58"/>
  <c r="O93"/>
  <c r="O77"/>
  <c r="O61"/>
  <c r="O53"/>
  <c r="O37"/>
  <c r="O29"/>
  <c r="O11" i="57"/>
  <c r="O33" i="56"/>
  <c r="O43"/>
  <c r="O35"/>
  <c r="O47"/>
  <c r="O9" i="58"/>
  <c r="O57"/>
  <c r="O81"/>
  <c r="O41"/>
  <c r="O74"/>
  <c r="O21"/>
  <c r="O9" i="56"/>
  <c r="O95"/>
  <c r="O48" i="57"/>
  <c r="O64"/>
  <c r="O83" i="56"/>
  <c r="O48"/>
  <c r="V43"/>
  <c r="V35"/>
  <c r="O19"/>
  <c r="V11"/>
  <c r="E99"/>
  <c r="G8"/>
  <c r="V8" s="1"/>
  <c r="O7"/>
  <c r="G4"/>
  <c r="V4" s="1"/>
  <c r="O79"/>
  <c r="O71"/>
  <c r="O63"/>
  <c r="O59"/>
  <c r="O55"/>
  <c r="O39" i="55"/>
  <c r="O4"/>
  <c r="O95"/>
  <c r="O51"/>
  <c r="G12" i="56"/>
  <c r="V12" s="1"/>
  <c r="O85"/>
  <c r="O25"/>
  <c r="E99" i="55"/>
  <c r="D99"/>
  <c r="O9"/>
  <c r="G91" i="58"/>
  <c r="V21"/>
  <c r="V74"/>
  <c r="O14"/>
  <c r="G29" i="57"/>
  <c r="V29" s="1"/>
  <c r="G13"/>
  <c r="O13" s="1"/>
  <c r="G9"/>
  <c r="V9" s="1"/>
  <c r="O56"/>
  <c r="O65" i="58"/>
  <c r="G59"/>
  <c r="V57"/>
  <c r="G27"/>
  <c r="O25"/>
  <c r="G11"/>
  <c r="V11" s="1"/>
  <c r="E99"/>
  <c r="V81"/>
  <c r="V41"/>
  <c r="D99"/>
  <c r="V5"/>
  <c r="G93" i="57"/>
  <c r="V93" s="1"/>
  <c r="G77"/>
  <c r="V77" s="1"/>
  <c r="G69"/>
  <c r="O69" s="1"/>
  <c r="G61"/>
  <c r="V61" s="1"/>
  <c r="G53"/>
  <c r="O53" s="1"/>
  <c r="G45"/>
  <c r="O45" s="1"/>
  <c r="G37"/>
  <c r="O37" s="1"/>
  <c r="G25"/>
  <c r="V25" s="1"/>
  <c r="G10"/>
  <c r="V10" s="1"/>
  <c r="G5"/>
  <c r="V5" s="1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69"/>
  <c r="O75" i="58"/>
  <c r="V43"/>
  <c r="O43"/>
  <c r="O49" i="55"/>
  <c r="V13" i="57"/>
  <c r="O8" i="56"/>
  <c r="O16"/>
  <c r="O4"/>
  <c r="O12"/>
  <c r="O91" i="58"/>
  <c r="V91"/>
  <c r="O56"/>
  <c r="O93" i="57"/>
  <c r="O25"/>
  <c r="V59" i="58"/>
  <c r="O59"/>
  <c r="O27"/>
  <c r="V27"/>
  <c r="O80"/>
  <c r="O77" i="57"/>
  <c r="V53"/>
  <c r="V45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G95"/>
  <c r="DA7"/>
  <c r="CO93"/>
  <c r="CM95"/>
  <c r="CT95"/>
  <c r="DA95"/>
  <c r="BY46"/>
  <c r="BY58"/>
  <c r="BY6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DJ92"/>
  <c r="F92" i="40" s="1"/>
  <c r="BF97" i="54"/>
  <c r="DI5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DG48" s="1"/>
  <c r="C48" i="40" s="1"/>
  <c r="AY58" i="54"/>
  <c r="AY62"/>
  <c r="DI62"/>
  <c r="E62" i="40" s="1"/>
  <c r="DJ62" i="54"/>
  <c r="F62" i="40" s="1"/>
  <c r="AY72" i="54"/>
  <c r="AY79"/>
  <c r="DI79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AY28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I71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8"/>
  <c r="DD37"/>
  <c r="DD71"/>
  <c r="DD55"/>
  <c r="DD20"/>
  <c r="CW22"/>
  <c r="CW16"/>
  <c r="CW10"/>
  <c r="CP44"/>
  <c r="CP30"/>
  <c r="D6" i="40"/>
  <c r="DK6" i="54"/>
  <c r="CI9"/>
  <c r="CI17"/>
  <c r="CB42"/>
  <c r="CB38"/>
  <c r="CB7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1" i="30" l="1"/>
  <c r="AD11" s="1"/>
  <c r="AC43"/>
  <c r="AD43" s="1"/>
  <c r="AC67"/>
  <c r="AC83"/>
  <c r="AD83" s="1"/>
  <c r="AC95"/>
  <c r="AD95" s="1"/>
  <c r="AC18"/>
  <c r="AD18" s="1"/>
  <c r="AC26"/>
  <c r="AD26" s="1"/>
  <c r="AC38"/>
  <c r="AD38" s="1"/>
  <c r="AC46"/>
  <c r="AD46" s="1"/>
  <c r="AC58"/>
  <c r="AD58" s="1"/>
  <c r="AC66"/>
  <c r="AD66" s="1"/>
  <c r="AC78"/>
  <c r="AD78" s="1"/>
  <c r="AC86"/>
  <c r="AD86" s="1"/>
  <c r="AC13"/>
  <c r="AD13" s="1"/>
  <c r="AC33"/>
  <c r="AD33" s="1"/>
  <c r="AC49"/>
  <c r="AD49" s="1"/>
  <c r="AC61"/>
  <c r="AD61" s="1"/>
  <c r="AC73"/>
  <c r="AD73" s="1"/>
  <c r="AC89"/>
  <c r="AD89" s="1"/>
  <c r="AC10"/>
  <c r="AD10" s="1"/>
  <c r="AC50"/>
  <c r="AD50" s="1"/>
  <c r="AC74"/>
  <c r="AD74" s="1"/>
  <c r="AC94"/>
  <c r="AD94" s="1"/>
  <c r="AC21"/>
  <c r="AD21" s="1"/>
  <c r="AC41"/>
  <c r="AD41" s="1"/>
  <c r="AC57"/>
  <c r="AD57" s="1"/>
  <c r="AC69"/>
  <c r="AD69" s="1"/>
  <c r="AC85"/>
  <c r="AD85" s="1"/>
  <c r="AC97"/>
  <c r="AD97" s="1"/>
  <c r="AC5"/>
  <c r="AD5" s="1"/>
  <c r="AC17"/>
  <c r="AD17" s="1"/>
  <c r="AC25"/>
  <c r="AD25" s="1"/>
  <c r="AC29"/>
  <c r="AD29" s="1"/>
  <c r="AC37"/>
  <c r="AD37" s="1"/>
  <c r="AC53"/>
  <c r="AD53" s="1"/>
  <c r="AC77"/>
  <c r="AD7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7"/>
  <c r="AD47" s="1"/>
  <c r="AC51"/>
  <c r="AD51" s="1"/>
  <c r="AC55"/>
  <c r="AD55" s="1"/>
  <c r="AC59"/>
  <c r="AD59" s="1"/>
  <c r="AC63"/>
  <c r="AD63" s="1"/>
  <c r="AC71"/>
  <c r="AD71" s="1"/>
  <c r="AC75"/>
  <c r="AD75" s="1"/>
  <c r="AC79"/>
  <c r="AC87"/>
  <c r="AC91"/>
  <c r="AD91" s="1"/>
  <c r="AC3"/>
  <c r="AD3" s="1"/>
  <c r="AC6"/>
  <c r="AD6" s="1"/>
  <c r="AC14"/>
  <c r="AD14" s="1"/>
  <c r="AC22"/>
  <c r="AD22" s="1"/>
  <c r="AC30"/>
  <c r="AD30" s="1"/>
  <c r="AC34"/>
  <c r="AD34" s="1"/>
  <c r="AC42"/>
  <c r="AD42" s="1"/>
  <c r="AC54"/>
  <c r="AD54" s="1"/>
  <c r="AC62"/>
  <c r="AD62" s="1"/>
  <c r="AC70"/>
  <c r="AD70" s="1"/>
  <c r="AC82"/>
  <c r="AD82" s="1"/>
  <c r="AC90"/>
  <c r="AD90" s="1"/>
  <c r="AC98"/>
  <c r="AD98" s="1"/>
  <c r="AC9"/>
  <c r="AD9" s="1"/>
  <c r="AC45"/>
  <c r="AD45" s="1"/>
  <c r="AC65"/>
  <c r="AD65" s="1"/>
  <c r="AC81"/>
  <c r="AD81" s="1"/>
  <c r="AC93"/>
  <c r="AD93" s="1"/>
  <c r="AE99" i="28"/>
  <c r="AE99" i="29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67" i="30"/>
  <c r="AD79"/>
  <c r="AD8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5" i="28"/>
  <c r="AD5" s="1"/>
  <c r="AC3" i="24"/>
  <c r="AD3" s="1"/>
  <c r="AC5" i="27"/>
  <c r="AD5" s="1"/>
  <c r="AC4" i="26"/>
  <c r="AD4" s="1"/>
  <c r="AD3" i="27"/>
  <c r="AC4" i="28"/>
  <c r="AD4" s="1"/>
  <c r="AC3" i="26"/>
  <c r="AD3" s="1"/>
  <c r="AC3" i="28"/>
  <c r="AD3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8" i="29"/>
  <c r="AD8" s="1"/>
  <c r="AC9"/>
  <c r="AD9" s="1"/>
  <c r="AC9" i="27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9" i="26"/>
  <c r="AD9" s="1"/>
  <c r="AC11" i="27"/>
  <c r="AD11" s="1"/>
  <c r="AC11" i="24"/>
  <c r="AD11" s="1"/>
  <c r="AC10" i="26"/>
  <c r="AD10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8"/>
  <c r="AD12" s="1"/>
  <c r="AC11" i="26"/>
  <c r="AD11" s="1"/>
  <c r="AC12" i="24"/>
  <c r="AD12" s="1"/>
  <c r="AC12" i="27"/>
  <c r="AD12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C15" i="24"/>
  <c r="AD15" s="1"/>
  <c r="AC15" i="27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5" i="26"/>
  <c r="AD15" s="1"/>
  <c r="AC16" i="29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J17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8"/>
  <c r="AD18" s="1"/>
  <c r="AC18" i="24"/>
  <c r="AD18" s="1"/>
  <c r="AC17" i="26"/>
  <c r="AD17" s="1"/>
  <c r="G19" i="44"/>
  <c r="AC18" i="27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C19" i="28"/>
  <c r="AD19" s="1"/>
  <c r="AC18" i="26"/>
  <c r="AD18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G17" i="63"/>
  <c r="AC19" i="26"/>
  <c r="AD19" s="1"/>
  <c r="AC20" i="29"/>
  <c r="AD20" s="1"/>
  <c r="AC20" i="28"/>
  <c r="AD20" s="1"/>
  <c r="J20" i="44"/>
  <c r="V16" i="63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8" l="1"/>
  <c r="AD21" s="1"/>
  <c r="AC20" i="26"/>
  <c r="AD20" s="1"/>
  <c r="AC21" i="27"/>
  <c r="AD21" s="1"/>
  <c r="AC21" i="24"/>
  <c r="AD21" s="1"/>
  <c r="AC21" i="29"/>
  <c r="AD21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9"/>
  <c r="AD22" s="1"/>
  <c r="AC22" i="27"/>
  <c r="AD22" s="1"/>
  <c r="AC21" i="26"/>
  <c r="AD21" s="1"/>
  <c r="AC22" i="28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C25" i="29"/>
  <c r="AD25" s="1"/>
  <c r="AC25" i="27"/>
  <c r="AD25" s="1"/>
  <c r="AC25" i="24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N36" i="27" s="1"/>
  <c r="K36" i="53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4"/>
  <c r="AD36" s="1"/>
  <c r="AC35" i="26"/>
  <c r="AD35" s="1"/>
  <c r="AC36" i="28"/>
  <c r="AD36" s="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C37" i="28"/>
  <c r="AD37" s="1"/>
  <c r="AC36" i="26"/>
  <c r="AD36" s="1"/>
  <c r="J37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9"/>
  <c r="AD39" s="1"/>
  <c r="AC39" i="28"/>
  <c r="AD39" s="1"/>
  <c r="AC39" i="27"/>
  <c r="AD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C46" i="24"/>
  <c r="AD46" s="1"/>
  <c r="AC45" i="26"/>
  <c r="AD45" s="1"/>
  <c r="AC46" i="29"/>
  <c r="AD46" s="1"/>
  <c r="AC46" i="27"/>
  <c r="AD46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9"/>
  <c r="AD49" s="1"/>
  <c r="AC49" i="27"/>
  <c r="AD49" s="1"/>
  <c r="AC48" i="26"/>
  <c r="AD48" s="1"/>
  <c r="AC49" i="28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C49" i="26"/>
  <c r="AD49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3" i="26"/>
  <c r="AD53" s="1"/>
  <c r="AC54" i="29"/>
  <c r="AD54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4"/>
  <c r="AD65" s="1"/>
  <c r="AC64" i="26"/>
  <c r="AD64" s="1"/>
  <c r="AC65" i="29"/>
  <c r="AD65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9"/>
  <c r="AD68" s="1"/>
  <c r="AC68" i="27"/>
  <c r="AD68" s="1"/>
  <c r="AC68" i="24"/>
  <c r="AD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4"/>
  <c r="AD69" s="1"/>
  <c r="AC69" i="27"/>
  <c r="AD69" s="1"/>
  <c r="J69" i="44"/>
  <c r="AC68" i="26"/>
  <c r="AD68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H73" i="44"/>
  <c r="AC71" i="26"/>
  <c r="AD71" s="1"/>
  <c r="AC72" i="24"/>
  <c r="AD72" s="1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4"/>
  <c r="AD74" s="1"/>
  <c r="AC73" i="26"/>
  <c r="AD73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9"/>
  <c r="AD75" s="1"/>
  <c r="AC75" i="28"/>
  <c r="AD75" s="1"/>
  <c r="AC75" i="27"/>
  <c r="AD75" s="1"/>
  <c r="AC75" i="24"/>
  <c r="AD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7"/>
  <c r="AD78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0" i="26"/>
  <c r="AD80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AC81" i="26"/>
  <c r="AD81" s="1"/>
  <c r="H83" i="44"/>
  <c r="O78" i="63"/>
  <c r="J82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G84" i="44"/>
  <c r="J83"/>
  <c r="O79" i="63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C84" i="24"/>
  <c r="AD84" s="1"/>
  <c r="AC83" i="26"/>
  <c r="AD83" s="1"/>
  <c r="AC84" i="29"/>
  <c r="AD84" s="1"/>
  <c r="O81" i="61"/>
  <c r="V8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8"/>
  <c r="AD85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C87" i="29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9"/>
  <c r="AD89" s="1"/>
  <c r="AC89" i="24"/>
  <c r="AD89" s="1"/>
  <c r="AC89" i="28"/>
  <c r="AD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7" l="1"/>
  <c r="AD94" s="1"/>
  <c r="AC94" i="28"/>
  <c r="AD94" s="1"/>
  <c r="AC93" i="26"/>
  <c r="AD93" s="1"/>
  <c r="AC94" i="29"/>
  <c r="AD94" s="1"/>
  <c r="AC94" i="24"/>
  <c r="AD94" s="1"/>
  <c r="H95" i="44"/>
  <c r="O90" i="61"/>
  <c r="J94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7"/>
  <c r="AD95" s="1"/>
  <c r="AC94" i="26"/>
  <c r="AD94" s="1"/>
  <c r="AC95" i="29"/>
  <c r="AD95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5" i="26"/>
  <c r="AD95" s="1"/>
  <c r="AC96" i="29"/>
  <c r="AD96" s="1"/>
  <c r="AC96" i="27"/>
  <c r="AD96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7" i="26" l="1"/>
  <c r="AD97" s="1"/>
  <c r="AC98" i="29"/>
  <c r="AD98" s="1"/>
  <c r="AC98" i="27"/>
  <c r="AD98" s="1"/>
  <c r="AC98" i="24"/>
  <c r="AD98" s="1"/>
  <c r="N98" i="26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<sst xmlns="http://schemas.openxmlformats.org/spreadsheetml/2006/main" count="7841" uniqueCount="488">
  <si>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</si>
  <si>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</si>
  <si>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</si>
  <si>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</si>
  <si>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</si>
  <si>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</si>
  <si>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</si>
  <si>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</si>
  <si>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</si>
  <si>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</si>
  <si>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</si>
  <si>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</si>
  <si>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</si>
  <si>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</si>
  <si>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</si>
  <si>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</si>
  <si>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</si>
  <si>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</si>
  <si>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</si>
  <si>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</si>
  <si>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</si>
  <si>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</si>
  <si>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</si>
  <si>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</si>
  <si>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</si>
  <si>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</si>
  <si>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</si>
  <si>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</si>
  <si>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</si>
  <si>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</si>
  <si>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</si>
  <si>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</si>
  <si>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</si>
  <si>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</si>
  <si>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</si>
  <si>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</si>
  <si>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</si>
  <si>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</si>
  <si>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</si>
  <si>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</si>
  <si>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</si>
  <si>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</si>
  <si>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</si>
  <si>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</si>
  <si>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</si>
  <si>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</si>
  <si>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</si>
  <si>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</si>
  <si>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</si>
  <si>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</si>
  <si>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</si>
  <si>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</si>
  <si>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</si>
  <si>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</si>
  <si>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</si>
  <si>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</si>
  <si>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</si>
  <si>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</si>
  <si>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</si>
  <si>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</si>
  <si>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</si>
  <si>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</si>
  <si>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</si>
  <si>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</si>
  <si>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</si>
  <si>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</si>
  <si>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</si>
  <si>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</si>
  <si>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</si>
  <si>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</si>
  <si>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</si>
  <si>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</si>
  <si>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</si>
  <si>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</si>
  <si>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</si>
  <si>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</si>
  <si>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</si>
  <si>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</si>
  <si>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</si>
  <si>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</si>
  <si>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</si>
  <si>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</si>
  <si>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</si>
  <si>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</si>
  <si>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</si>
  <si>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</si>
  <si>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</si>
  <si>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</si>
  <si>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</si>
  <si>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</si>
  <si>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</si>
  <si>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</si>
  <si>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</si>
  <si>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</si>
  <si>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</si>
  <si>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</si>
  <si>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</si>
  <si>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</si>
  <si>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</si>
  <si>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</si>
  <si>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</si>
  <si>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</si>
  <si>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</si>
  <si>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</si>
  <si>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</si>
  <si>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</si>
  <si>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</si>
  <si>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</si>
  <si>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</si>
  <si>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</si>
  <si>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</si>
  <si>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</si>
  <si>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</si>
  <si>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</si>
  <si>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</si>
  <si>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</si>
  <si>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</si>
  <si>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</si>
  <si>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</si>
  <si>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</si>
  <si>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</si>
  <si>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</si>
  <si>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</si>
  <si>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</si>
  <si>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</si>
  <si>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</si>
  <si>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</si>
  <si>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</si>
  <si>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</si>
  <si>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</si>
  <si>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</si>
  <si>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</si>
  <si>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</si>
  <si>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</si>
  <si>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</si>
  <si>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</si>
  <si>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</si>
  <si>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</si>
  <si>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</si>
  <si>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</si>
  <si>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</si>
  <si>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</si>
  <si>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</si>
  <si>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</si>
  <si>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</si>
  <si>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</si>
  <si>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</si>
  <si>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</si>
  <si>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</si>
  <si>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</si>
  <si>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</si>
  <si>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</si>
  <si>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</si>
  <si>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</si>
  <si>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</si>
  <si>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</si>
  <si>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</si>
  <si>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</si>
  <si>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</si>
  <si>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</si>
  <si>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</si>
  <si>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</si>
  <si>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</si>
  <si>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</si>
  <si>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</si>
  <si>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</si>
  <si>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</si>
  <si>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</si>
  <si>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</si>
  <si>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</si>
  <si>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</si>
  <si>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</si>
  <si>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</si>
  <si>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</si>
  <si>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</si>
  <si>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</si>
  <si>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</si>
  <si>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</si>
  <si>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</si>
  <si>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</si>
  <si>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</si>
  <si>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</si>
  <si>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</si>
  <si>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</si>
  <si>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</si>
  <si>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</si>
  <si>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</si>
  <si>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</si>
  <si>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</si>
  <si>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</si>
  <si>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</si>
  <si>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</si>
  <si>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</si>
  <si>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</si>
  <si>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</si>
  <si>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</si>
  <si>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</si>
  <si>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</si>
  <si>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</si>
  <si>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</si>
  <si>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</si>
  <si>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</si>
  <si>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</si>
  <si>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</si>
  <si>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</si>
  <si>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</si>
  <si>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</si>
  <si>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</si>
  <si>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</si>
  <si>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</si>
  <si>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</si>
  <si>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</si>
  <si>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</si>
  <si>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</si>
  <si>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</si>
  <si>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</si>
  <si>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</si>
  <si>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</si>
  <si>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</si>
  <si>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</si>
  <si>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</si>
  <si>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</si>
  <si>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</si>
  <si>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</si>
  <si>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</si>
  <si>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</si>
  <si>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</si>
  <si>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</si>
  <si>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</si>
  <si>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</si>
  <si>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</si>
  <si>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</si>
  <si>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</si>
  <si>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</si>
  <si>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</si>
  <si>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</si>
  <si>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</si>
  <si>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</si>
  <si>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</si>
  <si>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</si>
  <si>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</si>
  <si>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</si>
  <si>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</si>
  <si>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</si>
  <si>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</si>
  <si>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</si>
  <si>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</si>
  <si>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</si>
  <si>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</si>
  <si>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</si>
  <si>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</si>
  <si>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</si>
  <si>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</si>
  <si>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</si>
  <si>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</si>
  <si>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</si>
  <si>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</si>
  <si>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</si>
  <si>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</si>
  <si>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</si>
  <si>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</si>
  <si>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</si>
  <si>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</si>
  <si>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</si>
  <si>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</si>
  <si>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</si>
  <si>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</si>
  <si>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</si>
  <si>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</si>
  <si>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</si>
  <si>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</si>
  <si>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</si>
  <si>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</si>
  <si>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</si>
  <si>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</si>
  <si>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</si>
  <si>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</si>
  <si>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</si>
  <si>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</si>
  <si>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</si>
  <si>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</si>
  <si>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</si>
  <si>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</si>
  <si>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</si>
  <si>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</si>
  <si>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</si>
  <si>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</si>
  <si>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</si>
  <si>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</si>
  <si>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</si>
  <si>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</si>
  <si>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</si>
  <si>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</si>
  <si>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</si>
  <si>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</si>
  <si>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</si>
  <si>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</si>
  <si>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</si>
  <si>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</si>
  <si>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</si>
  <si>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</si>
  <si>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</si>
  <si>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</si>
  <si>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</si>
  <si>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</si>
  <si>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</si>
  <si>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</si>
  <si>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</si>
  <si>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</si>
  <si>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</si>
  <si>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</si>
  <si>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</si>
  <si>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</si>
  <si>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</si>
  <si>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</si>
  <si>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</si>
  <si>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</si>
  <si>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</si>
  <si>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</si>
  <si>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</si>
  <si>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</si>
  <si>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</si>
  <si>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</si>
  <si>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</si>
  <si>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</si>
  <si>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</si>
  <si>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</si>
  <si>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</si>
  <si>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</si>
  <si>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</si>
  <si>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</si>
  <si>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</si>
  <si>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</si>
  <si>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</si>
  <si>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</si>
  <si>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</si>
  <si>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</si>
  <si>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</si>
  <si>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</si>
  <si>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</si>
  <si>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</si>
  <si>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</si>
  <si>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</si>
  <si>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</si>
  <si>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</si>
  <si>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</si>
  <si>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</si>
  <si>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</si>
  <si>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</si>
  <si>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</si>
  <si>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</si>
  <si>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</si>
  <si>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</si>
  <si>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</si>
  <si>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</si>
  <si>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</si>
  <si>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</si>
  <si>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</si>
  <si>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</si>
  <si>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</si>
  <si>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</si>
  <si>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</si>
  <si>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</si>
  <si>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</si>
  <si>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</si>
  <si>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</si>
  <si>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</si>
  <si>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</si>
  <si>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</si>
  <si>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</si>
  <si>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</si>
  <si>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</si>
  <si>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</si>
  <si>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</si>
  <si>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</si>
  <si>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</si>
  <si>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</si>
  <si>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</si>
  <si>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</si>
  <si>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</si>
  <si>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</si>
  <si>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</si>
  <si>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</si>
  <si>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</si>
  <si>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</si>
  <si>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</si>
  <si>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</si>
  <si>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</si>
  <si>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</si>
  <si>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</si>
  <si>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</si>
  <si>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</si>
  <si>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</si>
  <si>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</si>
  <si>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</si>
  <si>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</si>
  <si>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</si>
  <si>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</si>
  <si>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</si>
  <si>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</si>
  <si>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</si>
  <si>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</si>
  <si>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</si>
  <si>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</si>
  <si>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</si>
  <si>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</si>
  <si>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</si>
  <si>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</si>
  <si>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</si>
  <si>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</si>
  <si>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</si>
  <si>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</si>
  <si>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</si>
  <si>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</si>
  <si>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</si>
  <si>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</si>
  <si>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</si>
  <si>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</si>
  <si>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</si>
  <si>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</si>
  <si>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</si>
  <si>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</si>
  <si>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</si>
  <si>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</si>
  <si>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</si>
  <si>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65IS2022/04/14</t>
  </si>
  <si>
    <t>BRBCL(ER-32)</t>
  </si>
  <si>
    <t>FSTPP I &amp; II(ER-32)</t>
  </si>
  <si>
    <t>KHSTPP-II(ER-32)</t>
  </si>
  <si>
    <t>SASAN(WR-38)</t>
  </si>
  <si>
    <t>TALA(ER-32)</t>
  </si>
  <si>
    <t>SHPPBPL</t>
  </si>
  <si>
    <t>MBMP</t>
  </si>
  <si>
    <t>KSK_MAHANADI</t>
  </si>
  <si>
    <t>Teesta_III</t>
  </si>
  <si>
    <t>JSWEL</t>
  </si>
  <si>
    <t>SINGOLI</t>
  </si>
  <si>
    <t>JLHEP</t>
  </si>
  <si>
    <t>THEP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</si>
  <si>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</si>
  <si>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</si>
  <si>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</si>
  <si>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</si>
  <si>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</si>
  <si>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</si>
  <si>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</si>
  <si>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</si>
  <si>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</si>
  <si>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</si>
  <si>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</si>
  <si>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</si>
  <si>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</si>
  <si>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</si>
  <si>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</si>
  <si>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</si>
  <si>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</si>
  <si>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</si>
  <si>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</si>
  <si>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</si>
  <si>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</si>
  <si>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</si>
  <si>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</si>
  <si>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</si>
  <si>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</si>
  <si>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</si>
  <si>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</si>
  <si>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</si>
  <si>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</si>
  <si>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</si>
  <si>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</si>
  <si>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</si>
  <si>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</si>
  <si>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</si>
  <si>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</si>
  <si>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</si>
  <si>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</si>
  <si>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</si>
  <si>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</si>
  <si>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SEWA2(NR-79)</t>
  </si>
  <si>
    <t>SINGRAULI(NR-79)</t>
  </si>
  <si>
    <t>SINGRAULI_HYDRO(NR-79)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</si>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</sst>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130</v>
          </cell>
          <cell r="C5">
            <v>0</v>
          </cell>
          <cell r="D5">
            <v>180</v>
          </cell>
          <cell r="E5">
            <v>0</v>
          </cell>
          <cell r="H5">
            <v>130</v>
          </cell>
          <cell r="I5">
            <v>0</v>
          </cell>
          <cell r="J5">
            <v>18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180</v>
          </cell>
          <cell r="E6">
            <v>0</v>
          </cell>
          <cell r="H6">
            <v>130</v>
          </cell>
          <cell r="I6">
            <v>0</v>
          </cell>
          <cell r="J6">
            <v>18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180</v>
          </cell>
          <cell r="E7">
            <v>0</v>
          </cell>
          <cell r="H7">
            <v>130</v>
          </cell>
          <cell r="I7">
            <v>0</v>
          </cell>
          <cell r="J7">
            <v>18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180</v>
          </cell>
          <cell r="E8">
            <v>0</v>
          </cell>
          <cell r="H8">
            <v>130</v>
          </cell>
          <cell r="I8">
            <v>0</v>
          </cell>
          <cell r="J8">
            <v>18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180</v>
          </cell>
          <cell r="E9">
            <v>0</v>
          </cell>
          <cell r="H9">
            <v>130</v>
          </cell>
          <cell r="I9">
            <v>0</v>
          </cell>
          <cell r="J9">
            <v>18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180</v>
          </cell>
          <cell r="E10">
            <v>0</v>
          </cell>
          <cell r="H10">
            <v>130</v>
          </cell>
          <cell r="I10">
            <v>0</v>
          </cell>
          <cell r="J10">
            <v>18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180</v>
          </cell>
          <cell r="E11">
            <v>0</v>
          </cell>
          <cell r="H11">
            <v>130</v>
          </cell>
          <cell r="I11">
            <v>0</v>
          </cell>
          <cell r="J11">
            <v>18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180</v>
          </cell>
          <cell r="E12">
            <v>0</v>
          </cell>
          <cell r="H12">
            <v>130</v>
          </cell>
          <cell r="I12">
            <v>0</v>
          </cell>
          <cell r="J12">
            <v>18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180</v>
          </cell>
          <cell r="E13">
            <v>0</v>
          </cell>
          <cell r="H13">
            <v>130</v>
          </cell>
          <cell r="I13">
            <v>0</v>
          </cell>
          <cell r="J13">
            <v>18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180</v>
          </cell>
          <cell r="E14">
            <v>0</v>
          </cell>
          <cell r="H14">
            <v>130</v>
          </cell>
          <cell r="I14">
            <v>0</v>
          </cell>
          <cell r="J14">
            <v>18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180</v>
          </cell>
          <cell r="E15">
            <v>0</v>
          </cell>
          <cell r="H15">
            <v>130</v>
          </cell>
          <cell r="I15">
            <v>0</v>
          </cell>
          <cell r="J15">
            <v>18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180</v>
          </cell>
          <cell r="E16">
            <v>0</v>
          </cell>
          <cell r="H16">
            <v>130</v>
          </cell>
          <cell r="I16">
            <v>0</v>
          </cell>
          <cell r="J16">
            <v>18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180</v>
          </cell>
          <cell r="E17">
            <v>0</v>
          </cell>
          <cell r="H17">
            <v>130</v>
          </cell>
          <cell r="I17">
            <v>0</v>
          </cell>
          <cell r="J17">
            <v>18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180</v>
          </cell>
          <cell r="E18">
            <v>0</v>
          </cell>
          <cell r="H18">
            <v>130</v>
          </cell>
          <cell r="I18">
            <v>0</v>
          </cell>
          <cell r="J18">
            <v>18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180</v>
          </cell>
          <cell r="E19">
            <v>0</v>
          </cell>
          <cell r="H19">
            <v>130</v>
          </cell>
          <cell r="I19">
            <v>0</v>
          </cell>
          <cell r="J19">
            <v>18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180</v>
          </cell>
          <cell r="E20">
            <v>0</v>
          </cell>
          <cell r="H20">
            <v>130</v>
          </cell>
          <cell r="I20">
            <v>0</v>
          </cell>
          <cell r="J20">
            <v>18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180</v>
          </cell>
          <cell r="E21">
            <v>0</v>
          </cell>
          <cell r="H21">
            <v>130</v>
          </cell>
          <cell r="I21">
            <v>0</v>
          </cell>
          <cell r="J21">
            <v>18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180</v>
          </cell>
          <cell r="E22">
            <v>0</v>
          </cell>
          <cell r="H22">
            <v>130</v>
          </cell>
          <cell r="I22">
            <v>0</v>
          </cell>
          <cell r="J22">
            <v>18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180</v>
          </cell>
          <cell r="E23">
            <v>0</v>
          </cell>
          <cell r="H23">
            <v>130</v>
          </cell>
          <cell r="I23">
            <v>0</v>
          </cell>
          <cell r="J23">
            <v>18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180</v>
          </cell>
          <cell r="E24">
            <v>0</v>
          </cell>
          <cell r="H24">
            <v>130</v>
          </cell>
          <cell r="I24">
            <v>0</v>
          </cell>
          <cell r="J24">
            <v>18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180</v>
          </cell>
          <cell r="E25">
            <v>0</v>
          </cell>
          <cell r="H25">
            <v>130</v>
          </cell>
          <cell r="I25">
            <v>0</v>
          </cell>
          <cell r="J25">
            <v>18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180</v>
          </cell>
          <cell r="E26">
            <v>0</v>
          </cell>
          <cell r="H26">
            <v>130</v>
          </cell>
          <cell r="I26">
            <v>0</v>
          </cell>
          <cell r="J26">
            <v>18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180</v>
          </cell>
          <cell r="E27">
            <v>0</v>
          </cell>
          <cell r="H27">
            <v>130</v>
          </cell>
          <cell r="I27">
            <v>0</v>
          </cell>
          <cell r="J27">
            <v>18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180</v>
          </cell>
          <cell r="E28">
            <v>0</v>
          </cell>
          <cell r="H28">
            <v>130</v>
          </cell>
          <cell r="I28">
            <v>0</v>
          </cell>
          <cell r="J28">
            <v>18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180</v>
          </cell>
          <cell r="E29">
            <v>0</v>
          </cell>
          <cell r="H29">
            <v>130</v>
          </cell>
          <cell r="I29">
            <v>0</v>
          </cell>
          <cell r="J29">
            <v>18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180</v>
          </cell>
          <cell r="E30">
            <v>0</v>
          </cell>
          <cell r="H30">
            <v>130</v>
          </cell>
          <cell r="I30">
            <v>0</v>
          </cell>
          <cell r="J30">
            <v>18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180</v>
          </cell>
          <cell r="E31">
            <v>0</v>
          </cell>
          <cell r="H31">
            <v>130</v>
          </cell>
          <cell r="I31">
            <v>0</v>
          </cell>
          <cell r="J31">
            <v>18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180</v>
          </cell>
          <cell r="E32">
            <v>0</v>
          </cell>
          <cell r="H32">
            <v>130</v>
          </cell>
          <cell r="I32">
            <v>0</v>
          </cell>
          <cell r="J32">
            <v>18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180</v>
          </cell>
          <cell r="E33">
            <v>0</v>
          </cell>
          <cell r="H33">
            <v>130</v>
          </cell>
          <cell r="I33">
            <v>0</v>
          </cell>
          <cell r="J33">
            <v>18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180</v>
          </cell>
          <cell r="E34">
            <v>0</v>
          </cell>
          <cell r="H34">
            <v>130</v>
          </cell>
          <cell r="I34">
            <v>0</v>
          </cell>
          <cell r="J34">
            <v>18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180</v>
          </cell>
          <cell r="E35">
            <v>0</v>
          </cell>
          <cell r="H35">
            <v>130</v>
          </cell>
          <cell r="I35">
            <v>0</v>
          </cell>
          <cell r="J35">
            <v>18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180</v>
          </cell>
          <cell r="E36">
            <v>0</v>
          </cell>
          <cell r="H36">
            <v>130</v>
          </cell>
          <cell r="I36">
            <v>0</v>
          </cell>
          <cell r="J36">
            <v>18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180</v>
          </cell>
          <cell r="E37">
            <v>0</v>
          </cell>
          <cell r="H37">
            <v>130</v>
          </cell>
          <cell r="I37">
            <v>0</v>
          </cell>
          <cell r="J37">
            <v>18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180</v>
          </cell>
          <cell r="E38">
            <v>0</v>
          </cell>
          <cell r="H38">
            <v>130</v>
          </cell>
          <cell r="I38">
            <v>0</v>
          </cell>
          <cell r="J38">
            <v>18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180</v>
          </cell>
          <cell r="E39">
            <v>0</v>
          </cell>
          <cell r="H39">
            <v>130</v>
          </cell>
          <cell r="I39">
            <v>0</v>
          </cell>
          <cell r="J39">
            <v>18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180</v>
          </cell>
          <cell r="E40">
            <v>0</v>
          </cell>
          <cell r="H40">
            <v>130</v>
          </cell>
          <cell r="I40">
            <v>0</v>
          </cell>
          <cell r="J40">
            <v>18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180</v>
          </cell>
          <cell r="E41">
            <v>0</v>
          </cell>
          <cell r="H41">
            <v>130</v>
          </cell>
          <cell r="I41">
            <v>0</v>
          </cell>
          <cell r="J41">
            <v>18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180</v>
          </cell>
          <cell r="E42">
            <v>0</v>
          </cell>
          <cell r="H42">
            <v>130</v>
          </cell>
          <cell r="I42">
            <v>0</v>
          </cell>
          <cell r="J42">
            <v>18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180</v>
          </cell>
          <cell r="E43">
            <v>0</v>
          </cell>
          <cell r="H43">
            <v>130</v>
          </cell>
          <cell r="I43">
            <v>0</v>
          </cell>
          <cell r="J43">
            <v>18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180</v>
          </cell>
          <cell r="E44">
            <v>0</v>
          </cell>
          <cell r="H44">
            <v>130</v>
          </cell>
          <cell r="I44">
            <v>0</v>
          </cell>
          <cell r="J44">
            <v>18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180</v>
          </cell>
          <cell r="E45">
            <v>0</v>
          </cell>
          <cell r="H45">
            <v>130</v>
          </cell>
          <cell r="I45">
            <v>0</v>
          </cell>
          <cell r="J45">
            <v>18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180</v>
          </cell>
          <cell r="E46">
            <v>0</v>
          </cell>
          <cell r="H46">
            <v>130</v>
          </cell>
          <cell r="I46">
            <v>0</v>
          </cell>
          <cell r="J46">
            <v>18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180</v>
          </cell>
          <cell r="E47">
            <v>0</v>
          </cell>
          <cell r="H47">
            <v>130</v>
          </cell>
          <cell r="I47">
            <v>0</v>
          </cell>
          <cell r="J47">
            <v>18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180</v>
          </cell>
          <cell r="E48">
            <v>0</v>
          </cell>
          <cell r="H48">
            <v>130</v>
          </cell>
          <cell r="I48">
            <v>0</v>
          </cell>
          <cell r="J48">
            <v>21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180</v>
          </cell>
          <cell r="E49">
            <v>0</v>
          </cell>
          <cell r="H49">
            <v>130</v>
          </cell>
          <cell r="I49">
            <v>0</v>
          </cell>
          <cell r="J49">
            <v>15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180</v>
          </cell>
          <cell r="E50">
            <v>0</v>
          </cell>
          <cell r="H50">
            <v>130</v>
          </cell>
          <cell r="I50">
            <v>0</v>
          </cell>
          <cell r="J50">
            <v>18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180</v>
          </cell>
          <cell r="E51">
            <v>0</v>
          </cell>
          <cell r="H51">
            <v>130</v>
          </cell>
          <cell r="I51">
            <v>0</v>
          </cell>
          <cell r="J51">
            <v>18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180</v>
          </cell>
          <cell r="E52">
            <v>0</v>
          </cell>
          <cell r="H52">
            <v>130</v>
          </cell>
          <cell r="I52">
            <v>0</v>
          </cell>
          <cell r="J52">
            <v>18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180</v>
          </cell>
          <cell r="E53">
            <v>0</v>
          </cell>
          <cell r="H53">
            <v>130</v>
          </cell>
          <cell r="I53">
            <v>0</v>
          </cell>
          <cell r="J53">
            <v>18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180</v>
          </cell>
          <cell r="E54">
            <v>0</v>
          </cell>
          <cell r="H54">
            <v>130</v>
          </cell>
          <cell r="I54">
            <v>0</v>
          </cell>
          <cell r="J54">
            <v>18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180</v>
          </cell>
          <cell r="E55">
            <v>0</v>
          </cell>
          <cell r="H55">
            <v>130</v>
          </cell>
          <cell r="I55">
            <v>0</v>
          </cell>
          <cell r="J55">
            <v>13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180</v>
          </cell>
          <cell r="E56">
            <v>0</v>
          </cell>
          <cell r="H56">
            <v>130</v>
          </cell>
          <cell r="I56">
            <v>0</v>
          </cell>
          <cell r="J56">
            <v>13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180</v>
          </cell>
          <cell r="E57">
            <v>0</v>
          </cell>
          <cell r="H57">
            <v>130</v>
          </cell>
          <cell r="I57">
            <v>0</v>
          </cell>
          <cell r="J57">
            <v>13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180</v>
          </cell>
          <cell r="E58">
            <v>0</v>
          </cell>
          <cell r="H58">
            <v>130</v>
          </cell>
          <cell r="I58">
            <v>0</v>
          </cell>
          <cell r="J58">
            <v>13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180</v>
          </cell>
          <cell r="E59">
            <v>0</v>
          </cell>
          <cell r="H59">
            <v>130</v>
          </cell>
          <cell r="I59">
            <v>0</v>
          </cell>
          <cell r="J59">
            <v>13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180</v>
          </cell>
          <cell r="E60">
            <v>0</v>
          </cell>
          <cell r="H60">
            <v>130</v>
          </cell>
          <cell r="I60">
            <v>0</v>
          </cell>
          <cell r="J60">
            <v>13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180</v>
          </cell>
          <cell r="E61">
            <v>0</v>
          </cell>
          <cell r="H61">
            <v>130</v>
          </cell>
          <cell r="I61">
            <v>0</v>
          </cell>
          <cell r="J61">
            <v>13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180</v>
          </cell>
          <cell r="E62">
            <v>0</v>
          </cell>
          <cell r="H62">
            <v>130</v>
          </cell>
          <cell r="I62">
            <v>0</v>
          </cell>
          <cell r="J62">
            <v>13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180</v>
          </cell>
          <cell r="E63">
            <v>0</v>
          </cell>
          <cell r="H63">
            <v>130</v>
          </cell>
          <cell r="I63">
            <v>0</v>
          </cell>
          <cell r="J63">
            <v>13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250</v>
          </cell>
          <cell r="E64">
            <v>0</v>
          </cell>
          <cell r="H64">
            <v>60</v>
          </cell>
          <cell r="I64">
            <v>0</v>
          </cell>
          <cell r="J64">
            <v>83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250</v>
          </cell>
          <cell r="E65">
            <v>0</v>
          </cell>
          <cell r="H65">
            <v>60</v>
          </cell>
          <cell r="I65">
            <v>0</v>
          </cell>
          <cell r="J65">
            <v>83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250</v>
          </cell>
          <cell r="E66">
            <v>0</v>
          </cell>
          <cell r="H66">
            <v>60</v>
          </cell>
          <cell r="I66">
            <v>0</v>
          </cell>
          <cell r="J66">
            <v>83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250</v>
          </cell>
          <cell r="E67">
            <v>0</v>
          </cell>
          <cell r="H67">
            <v>60</v>
          </cell>
          <cell r="I67">
            <v>0</v>
          </cell>
          <cell r="J67">
            <v>83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250</v>
          </cell>
          <cell r="E68">
            <v>0</v>
          </cell>
          <cell r="H68">
            <v>60</v>
          </cell>
          <cell r="I68">
            <v>0</v>
          </cell>
          <cell r="J68">
            <v>83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250</v>
          </cell>
          <cell r="E69">
            <v>0</v>
          </cell>
          <cell r="H69">
            <v>60</v>
          </cell>
          <cell r="I69">
            <v>0</v>
          </cell>
          <cell r="J69">
            <v>83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250</v>
          </cell>
          <cell r="E70">
            <v>0</v>
          </cell>
          <cell r="H70">
            <v>60</v>
          </cell>
          <cell r="I70">
            <v>0</v>
          </cell>
          <cell r="J70">
            <v>83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250</v>
          </cell>
          <cell r="E71">
            <v>0</v>
          </cell>
          <cell r="H71">
            <v>60</v>
          </cell>
          <cell r="I71">
            <v>0</v>
          </cell>
          <cell r="J71">
            <v>83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250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250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250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250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250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250</v>
          </cell>
          <cell r="E77">
            <v>0</v>
          </cell>
          <cell r="H77">
            <v>60</v>
          </cell>
          <cell r="I77">
            <v>0</v>
          </cell>
          <cell r="J77">
            <v>81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250</v>
          </cell>
          <cell r="E78">
            <v>0</v>
          </cell>
          <cell r="H78">
            <v>60</v>
          </cell>
          <cell r="I78">
            <v>0</v>
          </cell>
          <cell r="J78">
            <v>87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250</v>
          </cell>
          <cell r="E79">
            <v>0</v>
          </cell>
          <cell r="H79">
            <v>60</v>
          </cell>
          <cell r="I79">
            <v>0</v>
          </cell>
          <cell r="J79">
            <v>86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250</v>
          </cell>
          <cell r="E80">
            <v>0</v>
          </cell>
          <cell r="H80">
            <v>60</v>
          </cell>
          <cell r="I80">
            <v>0</v>
          </cell>
          <cell r="J80">
            <v>86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250</v>
          </cell>
          <cell r="E81">
            <v>0</v>
          </cell>
          <cell r="H81">
            <v>60</v>
          </cell>
          <cell r="I81">
            <v>0</v>
          </cell>
          <cell r="J81">
            <v>86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250</v>
          </cell>
          <cell r="E82">
            <v>0</v>
          </cell>
          <cell r="H82">
            <v>60</v>
          </cell>
          <cell r="I82">
            <v>0</v>
          </cell>
          <cell r="J82">
            <v>86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250</v>
          </cell>
          <cell r="E83">
            <v>0</v>
          </cell>
          <cell r="H83">
            <v>60</v>
          </cell>
          <cell r="I83">
            <v>0</v>
          </cell>
          <cell r="J83">
            <v>83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250</v>
          </cell>
          <cell r="E84">
            <v>0</v>
          </cell>
          <cell r="H84">
            <v>60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250</v>
          </cell>
          <cell r="E85">
            <v>0</v>
          </cell>
          <cell r="H85">
            <v>60</v>
          </cell>
          <cell r="I85">
            <v>0</v>
          </cell>
          <cell r="J85">
            <v>88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250</v>
          </cell>
          <cell r="E86">
            <v>0</v>
          </cell>
          <cell r="H86">
            <v>60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250</v>
          </cell>
          <cell r="E87">
            <v>0</v>
          </cell>
          <cell r="H87">
            <v>60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250</v>
          </cell>
          <cell r="E88">
            <v>0</v>
          </cell>
          <cell r="H88">
            <v>60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250</v>
          </cell>
          <cell r="E89">
            <v>0</v>
          </cell>
          <cell r="H89">
            <v>60</v>
          </cell>
          <cell r="I89">
            <v>0</v>
          </cell>
          <cell r="J89">
            <v>83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250</v>
          </cell>
          <cell r="E90">
            <v>0</v>
          </cell>
          <cell r="H90">
            <v>60</v>
          </cell>
          <cell r="I90">
            <v>0</v>
          </cell>
          <cell r="J90">
            <v>88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250</v>
          </cell>
          <cell r="E91">
            <v>0</v>
          </cell>
          <cell r="H91">
            <v>60</v>
          </cell>
          <cell r="I91">
            <v>0</v>
          </cell>
          <cell r="J91">
            <v>88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250</v>
          </cell>
          <cell r="E92">
            <v>0</v>
          </cell>
          <cell r="H92">
            <v>60</v>
          </cell>
          <cell r="I92">
            <v>0</v>
          </cell>
          <cell r="J92">
            <v>88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250</v>
          </cell>
          <cell r="E93">
            <v>0</v>
          </cell>
          <cell r="H93">
            <v>60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250</v>
          </cell>
          <cell r="E94">
            <v>0</v>
          </cell>
          <cell r="H94">
            <v>60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250</v>
          </cell>
          <cell r="E95">
            <v>0</v>
          </cell>
          <cell r="H95">
            <v>60</v>
          </cell>
          <cell r="I95">
            <v>0</v>
          </cell>
          <cell r="J95">
            <v>83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250</v>
          </cell>
          <cell r="E96">
            <v>0</v>
          </cell>
          <cell r="H96">
            <v>60</v>
          </cell>
          <cell r="I96">
            <v>0</v>
          </cell>
          <cell r="J96">
            <v>90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250</v>
          </cell>
          <cell r="E97">
            <v>0</v>
          </cell>
          <cell r="H97">
            <v>60</v>
          </cell>
          <cell r="I97">
            <v>0</v>
          </cell>
          <cell r="J97">
            <v>90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250</v>
          </cell>
          <cell r="E98">
            <v>0</v>
          </cell>
          <cell r="H98">
            <v>60</v>
          </cell>
          <cell r="I98">
            <v>0</v>
          </cell>
          <cell r="J98">
            <v>90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250</v>
          </cell>
          <cell r="E99">
            <v>0</v>
          </cell>
          <cell r="H99">
            <v>60</v>
          </cell>
          <cell r="I99">
            <v>0</v>
          </cell>
          <cell r="J99">
            <v>90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250</v>
          </cell>
          <cell r="E100">
            <v>0</v>
          </cell>
          <cell r="H100">
            <v>60</v>
          </cell>
          <cell r="I100">
            <v>0</v>
          </cell>
          <cell r="J100">
            <v>90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35.43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222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242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242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242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242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242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184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184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154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174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157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157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177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925</v>
          </cell>
          <cell r="G51">
            <v>35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35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925</v>
          </cell>
          <cell r="G52">
            <v>35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35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915</v>
          </cell>
          <cell r="G53">
            <v>35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35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915</v>
          </cell>
          <cell r="G54">
            <v>35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35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915</v>
          </cell>
          <cell r="G55">
            <v>35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35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915</v>
          </cell>
          <cell r="G56">
            <v>35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35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915</v>
          </cell>
          <cell r="G57">
            <v>35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35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915</v>
          </cell>
          <cell r="G58">
            <v>35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35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615</v>
          </cell>
          <cell r="G59">
            <v>35</v>
          </cell>
          <cell r="J59">
            <v>296.33999999999997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35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615</v>
          </cell>
          <cell r="G60">
            <v>35</v>
          </cell>
          <cell r="J60">
            <v>296.33999999999997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35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615</v>
          </cell>
          <cell r="G61">
            <v>35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35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615</v>
          </cell>
          <cell r="G62">
            <v>35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35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615</v>
          </cell>
          <cell r="G63">
            <v>35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35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615</v>
          </cell>
          <cell r="G64">
            <v>35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615</v>
          </cell>
          <cell r="G65">
            <v>35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35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615</v>
          </cell>
          <cell r="G66">
            <v>35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35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615</v>
          </cell>
          <cell r="G67">
            <v>35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35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615</v>
          </cell>
          <cell r="G68">
            <v>35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35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915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915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915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915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915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195.8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915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196.8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915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198.9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915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190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915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157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915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157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915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157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915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157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915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163.5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915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915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915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915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915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915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915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915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915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174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172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207.5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44665</v>
      </c>
      <c r="Z3" s="37">
        <f>S3</f>
        <v>44665</v>
      </c>
      <c r="AE3" s="36"/>
      <c r="AH3" s="38">
        <f>AV4</f>
        <v>44665</v>
      </c>
    </row>
    <row r="4" spans="1:48" ht="15.75" thickBot="1">
      <c r="A4" s="37">
        <f>frq!A1</f>
        <v>44665</v>
      </c>
      <c r="L4" s="37">
        <f>frq!A1</f>
        <v>44665</v>
      </c>
      <c r="P4" s="37">
        <f>frq!A1</f>
        <v>44665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6.4000000000000001E-2</v>
      </c>
      <c r="H6" s="54">
        <f>(BAWANA!U3+BAWANA!V3)/4000</f>
        <v>5.5500000000000001E-2</v>
      </c>
      <c r="I6" s="54"/>
      <c r="J6" s="54">
        <f>G6+H6+I6</f>
        <v>0.1195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6.0499999999999998E-2</v>
      </c>
      <c r="I7" s="54"/>
      <c r="J7" s="54">
        <f t="shared" ref="J7:J70" si="3">G7+H7+I7</f>
        <v>0.14050000000000001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6.0499999999999998E-2</v>
      </c>
      <c r="I8" s="54"/>
      <c r="J8" s="54">
        <f t="shared" si="3"/>
        <v>0.14050000000000001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6.0499999999999998E-2</v>
      </c>
      <c r="I9" s="54"/>
      <c r="J9" s="54">
        <f t="shared" si="3"/>
        <v>0.14050000000000001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6.0499999999999998E-2</v>
      </c>
      <c r="I10" s="54"/>
      <c r="J10" s="54">
        <f t="shared" si="3"/>
        <v>0.14050000000000001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6.0499999999999998E-2</v>
      </c>
      <c r="I11" s="54"/>
      <c r="J11" s="54">
        <f t="shared" si="3"/>
        <v>0.14050000000000001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4.5999999999999999E-2</v>
      </c>
      <c r="I12" s="54"/>
      <c r="J12" s="54">
        <f t="shared" si="3"/>
        <v>0.126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4.5999999999999999E-2</v>
      </c>
      <c r="I13" s="54"/>
      <c r="J13" s="54">
        <f t="shared" si="3"/>
        <v>0.126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4.2250000000000003E-2</v>
      </c>
      <c r="I14" s="54"/>
      <c r="J14" s="54">
        <f t="shared" si="3"/>
        <v>0.12225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3.9750000000000001E-2</v>
      </c>
      <c r="I15" s="54"/>
      <c r="J15" s="54">
        <f t="shared" si="3"/>
        <v>0.11975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3.85E-2</v>
      </c>
      <c r="I16" s="54"/>
      <c r="J16" s="54">
        <f t="shared" si="3"/>
        <v>0.11849999999999999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4.3499999999999997E-2</v>
      </c>
      <c r="I18" s="54"/>
      <c r="J18" s="54">
        <f t="shared" si="3"/>
        <v>0.1235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3.925E-2</v>
      </c>
      <c r="I39" s="54"/>
      <c r="J39" s="54">
        <f t="shared" si="3"/>
        <v>0.11924999999999999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3.925E-2</v>
      </c>
      <c r="I40" s="54"/>
      <c r="J40" s="54">
        <f t="shared" si="3"/>
        <v>0.11924999999999999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4.4249999999999998E-2</v>
      </c>
      <c r="I41" s="54"/>
      <c r="J41" s="54">
        <f t="shared" si="3"/>
        <v>0.12425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4.6249999999999999E-2</v>
      </c>
      <c r="I52" s="54"/>
      <c r="J52" s="54">
        <f t="shared" si="3"/>
        <v>0.12625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4.6249999999999999E-2</v>
      </c>
      <c r="I53" s="54"/>
      <c r="J53" s="54">
        <f t="shared" si="3"/>
        <v>0.12625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0.08</v>
      </c>
      <c r="H54" s="54">
        <f>(BAWANA!U51+BAWANA!V51)/4000</f>
        <v>4.6249999999999999E-2</v>
      </c>
      <c r="I54" s="54"/>
      <c r="J54" s="54">
        <f t="shared" si="3"/>
        <v>0.12625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0.08</v>
      </c>
      <c r="H55" s="54">
        <f>(BAWANA!U52+BAWANA!V52)/4000</f>
        <v>4.6249999999999999E-2</v>
      </c>
      <c r="I55" s="54"/>
      <c r="J55" s="54">
        <f t="shared" si="3"/>
        <v>0.12625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0.08</v>
      </c>
      <c r="H56" s="54">
        <f>(BAWANA!U53+BAWANA!V53)/4000</f>
        <v>4.6249999999999999E-2</v>
      </c>
      <c r="I56" s="54"/>
      <c r="J56" s="54">
        <f t="shared" si="3"/>
        <v>0.12625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0.08</v>
      </c>
      <c r="H57" s="54">
        <f>(BAWANA!U54+BAWANA!V54)/4000</f>
        <v>4.6249999999999999E-2</v>
      </c>
      <c r="I57" s="54"/>
      <c r="J57" s="54">
        <f t="shared" si="3"/>
        <v>0.12625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0.08</v>
      </c>
      <c r="H58" s="54">
        <f>(BAWANA!U55+BAWANA!V55)/4000</f>
        <v>4.6249999999999999E-2</v>
      </c>
      <c r="I58" s="54"/>
      <c r="J58" s="54">
        <f t="shared" si="3"/>
        <v>0.12625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0.08</v>
      </c>
      <c r="H59" s="54">
        <f>(BAWANA!U56+BAWANA!V56)/4000</f>
        <v>4.6249999999999999E-2</v>
      </c>
      <c r="I59" s="54"/>
      <c r="J59" s="54">
        <f t="shared" si="3"/>
        <v>0.12625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0.16250000000000001</v>
      </c>
      <c r="C60" s="54"/>
      <c r="D60" s="54">
        <f t="shared" si="0"/>
        <v>0.24249999999999999</v>
      </c>
      <c r="E60" s="55"/>
      <c r="F60" s="43"/>
      <c r="G60" s="54">
        <f>(BAWANA!Q57+BAWANA!R57+BAWANA!S57+BAWANA!T57)/4000</f>
        <v>7.4084999999999998E-2</v>
      </c>
      <c r="H60" s="54">
        <f>(BAWANA!U57+BAWANA!V57)/4000</f>
        <v>8.7500000000000008E-3</v>
      </c>
      <c r="I60" s="54"/>
      <c r="J60" s="54">
        <f t="shared" si="3"/>
        <v>8.2834999999999992E-2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0.16250000000000001</v>
      </c>
      <c r="C61" s="54"/>
      <c r="D61" s="54">
        <f t="shared" si="0"/>
        <v>0.24249999999999999</v>
      </c>
      <c r="E61" s="55"/>
      <c r="F61" s="43"/>
      <c r="G61" s="54">
        <f>(BAWANA!Q58+BAWANA!R58+BAWANA!S58+BAWANA!T58)/4000</f>
        <v>7.4084999999999998E-2</v>
      </c>
      <c r="H61" s="54">
        <f>(BAWANA!U58+BAWANA!V58)/4000</f>
        <v>8.7500000000000008E-3</v>
      </c>
      <c r="I61" s="54"/>
      <c r="J61" s="54">
        <f t="shared" si="3"/>
        <v>8.2834999999999992E-2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0.16250000000000001</v>
      </c>
      <c r="C62" s="54"/>
      <c r="D62" s="54">
        <f t="shared" si="0"/>
        <v>0.24249999999999999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8.7500000000000008E-3</v>
      </c>
      <c r="I62" s="54"/>
      <c r="J62" s="54">
        <f t="shared" si="3"/>
        <v>8.4999999999999992E-2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0.16250000000000001</v>
      </c>
      <c r="C63" s="54"/>
      <c r="D63" s="54">
        <f t="shared" si="0"/>
        <v>0.24249999999999999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8.7500000000000008E-3</v>
      </c>
      <c r="I63" s="54"/>
      <c r="J63" s="54">
        <f t="shared" si="3"/>
        <v>8.4999999999999992E-2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0.16250000000000001</v>
      </c>
      <c r="C64" s="54"/>
      <c r="D64" s="54">
        <f t="shared" si="0"/>
        <v>0.24249999999999999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8.7500000000000008E-3</v>
      </c>
      <c r="I64" s="54"/>
      <c r="J64" s="54">
        <f t="shared" si="3"/>
        <v>8.4999999999999992E-2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0.16250000000000001</v>
      </c>
      <c r="C65" s="54"/>
      <c r="D65" s="54">
        <f t="shared" si="0"/>
        <v>0.24249999999999999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8.7500000000000008E-3</v>
      </c>
      <c r="I65" s="54"/>
      <c r="J65" s="54">
        <f t="shared" si="3"/>
        <v>8.4999999999999992E-2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0.16250000000000001</v>
      </c>
      <c r="C66" s="54"/>
      <c r="D66" s="54">
        <f t="shared" si="0"/>
        <v>0.24249999999999999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8.7500000000000008E-3</v>
      </c>
      <c r="I66" s="54"/>
      <c r="J66" s="54">
        <f t="shared" si="3"/>
        <v>8.4999999999999992E-2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0.16250000000000001</v>
      </c>
      <c r="C67" s="54"/>
      <c r="D67" s="54">
        <f t="shared" si="0"/>
        <v>0.24249999999999999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8.7500000000000008E-3</v>
      </c>
      <c r="I67" s="54"/>
      <c r="J67" s="54">
        <f t="shared" si="3"/>
        <v>8.4999999999999992E-2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0.16250000000000001</v>
      </c>
      <c r="C68" s="54"/>
      <c r="D68" s="54">
        <f t="shared" si="0"/>
        <v>0.24249999999999999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8.7500000000000008E-3</v>
      </c>
      <c r="I68" s="54"/>
      <c r="J68" s="54">
        <f t="shared" si="3"/>
        <v>8.4999999999999992E-2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0.16250000000000001</v>
      </c>
      <c r="C69" s="54"/>
      <c r="D69" s="54">
        <f t="shared" si="0"/>
        <v>0.24249999999999999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8.7500000000000008E-3</v>
      </c>
      <c r="I69" s="54"/>
      <c r="J69" s="54">
        <f t="shared" si="3"/>
        <v>8.4999999999999992E-2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0.22875000000000001</v>
      </c>
      <c r="C70" s="54"/>
      <c r="D70" s="54">
        <f t="shared" ref="D70:D101" si="8">A70+B70+C70</f>
        <v>0.30875000000000002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3.925E-2</v>
      </c>
      <c r="I70" s="54"/>
      <c r="J70" s="54">
        <f t="shared" si="3"/>
        <v>0.11924999999999999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0.22875000000000001</v>
      </c>
      <c r="C71" s="54"/>
      <c r="D71" s="54">
        <f t="shared" si="8"/>
        <v>0.30875000000000002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3.925E-2</v>
      </c>
      <c r="I71" s="54"/>
      <c r="J71" s="54">
        <f t="shared" ref="J71:J101" si="9">G71+H71+I71</f>
        <v>0.11924999999999999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0.22875000000000001</v>
      </c>
      <c r="C72" s="54"/>
      <c r="D72" s="54">
        <f t="shared" si="8"/>
        <v>0.30875000000000002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3.925E-2</v>
      </c>
      <c r="I72" s="54"/>
      <c r="J72" s="54">
        <f t="shared" si="9"/>
        <v>0.11924999999999999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0.22875000000000001</v>
      </c>
      <c r="C73" s="54"/>
      <c r="D73" s="54">
        <f t="shared" si="8"/>
        <v>0.30875000000000002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3.925E-2</v>
      </c>
      <c r="I73" s="54"/>
      <c r="J73" s="54">
        <f t="shared" si="9"/>
        <v>0.11924999999999999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0.22875000000000001</v>
      </c>
      <c r="C74" s="54"/>
      <c r="D74" s="54">
        <f t="shared" si="8"/>
        <v>0.30875000000000002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4.895E-2</v>
      </c>
      <c r="I74" s="54"/>
      <c r="J74" s="54">
        <f t="shared" si="9"/>
        <v>0.12895000000000001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0.22875000000000001</v>
      </c>
      <c r="C75" s="54"/>
      <c r="D75" s="54">
        <f t="shared" si="8"/>
        <v>0.30875000000000002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4.9200000000000001E-2</v>
      </c>
      <c r="I75" s="54"/>
      <c r="J75" s="54">
        <f t="shared" si="9"/>
        <v>0.12920000000000001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0.22875000000000001</v>
      </c>
      <c r="C76" s="54"/>
      <c r="D76" s="54">
        <f t="shared" si="8"/>
        <v>0.30875000000000002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4.9724999999999998E-2</v>
      </c>
      <c r="I76" s="54"/>
      <c r="J76" s="54">
        <f t="shared" si="9"/>
        <v>0.12972500000000001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0.22875000000000001</v>
      </c>
      <c r="C77" s="54"/>
      <c r="D77" s="54">
        <f t="shared" si="8"/>
        <v>0.30875000000000002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4.7500000000000001E-2</v>
      </c>
      <c r="I77" s="54"/>
      <c r="J77" s="54">
        <f t="shared" si="9"/>
        <v>0.1275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0.22875000000000001</v>
      </c>
      <c r="C78" s="54"/>
      <c r="D78" s="54">
        <f t="shared" si="8"/>
        <v>0.30875000000000002</v>
      </c>
      <c r="E78" s="55"/>
      <c r="F78" s="43"/>
      <c r="G78" s="54">
        <f>(BAWANA!Q75+BAWANA!R75+BAWANA!S75+BAWANA!T75)/4000</f>
        <v>0.08</v>
      </c>
      <c r="H78" s="54">
        <f>(BAWANA!U75+BAWANA!V75)/4000</f>
        <v>3.925E-2</v>
      </c>
      <c r="I78" s="54"/>
      <c r="J78" s="54">
        <f t="shared" si="9"/>
        <v>0.11924999999999999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0.22875000000000001</v>
      </c>
      <c r="C79" s="54"/>
      <c r="D79" s="54">
        <f t="shared" si="8"/>
        <v>0.30875000000000002</v>
      </c>
      <c r="E79" s="55"/>
      <c r="F79" s="43"/>
      <c r="G79" s="54">
        <f>(BAWANA!Q76+BAWANA!R76+BAWANA!S76+BAWANA!T76)/4000</f>
        <v>0.08</v>
      </c>
      <c r="H79" s="54">
        <f>(BAWANA!U76+BAWANA!V76)/4000</f>
        <v>3.925E-2</v>
      </c>
      <c r="I79" s="54"/>
      <c r="J79" s="54">
        <f t="shared" si="9"/>
        <v>0.11924999999999999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0.22875000000000001</v>
      </c>
      <c r="C80" s="54"/>
      <c r="D80" s="54">
        <f t="shared" si="8"/>
        <v>0.30875000000000002</v>
      </c>
      <c r="E80" s="55"/>
      <c r="F80" s="43"/>
      <c r="G80" s="54">
        <f>(BAWANA!Q77+BAWANA!R77+BAWANA!S77+BAWANA!T77)/4000</f>
        <v>0.08</v>
      </c>
      <c r="H80" s="54">
        <f>(BAWANA!U77+BAWANA!V77)/4000</f>
        <v>3.925E-2</v>
      </c>
      <c r="I80" s="54"/>
      <c r="J80" s="54">
        <f t="shared" si="9"/>
        <v>0.11924999999999999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0.22875000000000001</v>
      </c>
      <c r="C81" s="54"/>
      <c r="D81" s="54">
        <f t="shared" si="8"/>
        <v>0.30875000000000002</v>
      </c>
      <c r="E81" s="55"/>
      <c r="F81" s="43"/>
      <c r="G81" s="54">
        <f>(BAWANA!Q78+BAWANA!R78+BAWANA!S78+BAWANA!T78)/4000</f>
        <v>0.08</v>
      </c>
      <c r="H81" s="54">
        <f>(BAWANA!U78+BAWANA!V78)/4000</f>
        <v>3.925E-2</v>
      </c>
      <c r="I81" s="54"/>
      <c r="J81" s="54">
        <f t="shared" si="9"/>
        <v>0.11924999999999999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0.22875000000000001</v>
      </c>
      <c r="C82" s="54"/>
      <c r="D82" s="54">
        <f t="shared" si="8"/>
        <v>0.30875000000000002</v>
      </c>
      <c r="E82" s="55"/>
      <c r="F82" s="43"/>
      <c r="G82" s="54">
        <f>(BAWANA!Q79+BAWANA!R79+BAWANA!S79+BAWANA!T79)/4000</f>
        <v>0.08</v>
      </c>
      <c r="H82" s="54">
        <f>(BAWANA!U79+BAWANA!V79)/4000</f>
        <v>4.0875000000000002E-2</v>
      </c>
      <c r="I82" s="54"/>
      <c r="J82" s="54">
        <f t="shared" si="9"/>
        <v>0.12087500000000001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0.22875000000000001</v>
      </c>
      <c r="C83" s="54"/>
      <c r="D83" s="54">
        <f t="shared" si="8"/>
        <v>0.30875000000000002</v>
      </c>
      <c r="E83" s="55"/>
      <c r="F83" s="43"/>
      <c r="G83" s="54">
        <f>(BAWANA!Q80+BAWANA!R80+BAWANA!S80+BAWANA!T80)/4000</f>
        <v>0.08</v>
      </c>
      <c r="H83" s="54">
        <f>(BAWANA!U80+BAWANA!V80)/4000</f>
        <v>3.875E-2</v>
      </c>
      <c r="I83" s="54"/>
      <c r="J83" s="54">
        <f t="shared" si="9"/>
        <v>0.11874999999999999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0.22875000000000001</v>
      </c>
      <c r="C84" s="54"/>
      <c r="D84" s="54">
        <f t="shared" si="8"/>
        <v>0.30875000000000002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0.22875000000000001</v>
      </c>
      <c r="C85" s="54"/>
      <c r="D85" s="54">
        <f t="shared" si="8"/>
        <v>0.30875000000000002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0.22875000000000001</v>
      </c>
      <c r="C86" s="54"/>
      <c r="D86" s="54">
        <f t="shared" si="8"/>
        <v>0.30875000000000002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0.22875000000000001</v>
      </c>
      <c r="C87" s="54"/>
      <c r="D87" s="54">
        <f t="shared" si="8"/>
        <v>0.30875000000000002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0.22875000000000001</v>
      </c>
      <c r="C88" s="54"/>
      <c r="D88" s="54">
        <f t="shared" si="8"/>
        <v>0.30875000000000002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0.22875000000000001</v>
      </c>
      <c r="C89" s="54"/>
      <c r="D89" s="54">
        <f t="shared" si="8"/>
        <v>0.30875000000000002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0.22875000000000001</v>
      </c>
      <c r="C90" s="54"/>
      <c r="D90" s="54">
        <f t="shared" si="8"/>
        <v>0.30875000000000002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0.22875000000000001</v>
      </c>
      <c r="C91" s="54"/>
      <c r="D91" s="54">
        <f t="shared" si="8"/>
        <v>0.30875000000000002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4.3499999999999997E-2</v>
      </c>
      <c r="I92" s="54"/>
      <c r="J92" s="54">
        <f t="shared" si="9"/>
        <v>0.1235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4.2999999999999997E-2</v>
      </c>
      <c r="I93" s="54"/>
      <c r="J93" s="54">
        <f t="shared" si="9"/>
        <v>0.123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5.1874999999999998E-2</v>
      </c>
      <c r="I94" s="54"/>
      <c r="J94" s="54">
        <f t="shared" si="9"/>
        <v>0.13187499999999999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4.9250000000000002E-2</v>
      </c>
      <c r="I95" s="54"/>
      <c r="J95" s="54">
        <f t="shared" si="9"/>
        <v>0.12925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4.9750000000000003E-2</v>
      </c>
      <c r="I96" s="54"/>
      <c r="J96" s="54">
        <f t="shared" si="9"/>
        <v>0.12975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4.9750000000000003E-2</v>
      </c>
      <c r="I97" s="54"/>
      <c r="J97" s="54">
        <f t="shared" si="9"/>
        <v>0.12975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22.002500000000015</v>
      </c>
      <c r="C102" s="54">
        <f t="shared" si="14"/>
        <v>0</v>
      </c>
      <c r="D102" s="54">
        <f t="shared" si="14"/>
        <v>29.682500000000005</v>
      </c>
      <c r="E102" s="54">
        <f t="shared" si="14"/>
        <v>0</v>
      </c>
      <c r="F102" s="54">
        <f t="shared" si="14"/>
        <v>0</v>
      </c>
      <c r="G102" s="54">
        <f t="shared" si="14"/>
        <v>7.6221700000000041</v>
      </c>
      <c r="H102" s="54">
        <f t="shared" si="14"/>
        <v>3.6828750000000028</v>
      </c>
      <c r="I102" s="54"/>
      <c r="J102" s="54">
        <f t="shared" si="14"/>
        <v>11.305044999999993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40.020000000000003</v>
      </c>
      <c r="I3" s="95">
        <v>10.01</v>
      </c>
      <c r="J3" s="95">
        <v>0</v>
      </c>
      <c r="K3" s="95">
        <v>0</v>
      </c>
      <c r="L3" s="95">
        <v>0</v>
      </c>
      <c r="M3" s="114">
        <v>0.2</v>
      </c>
      <c r="N3" s="113">
        <v>0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-40</v>
      </c>
      <c r="V3" s="116">
        <v>50.23</v>
      </c>
      <c r="W3">
        <v>40.020000000000003</v>
      </c>
      <c r="X3">
        <v>10.01</v>
      </c>
      <c r="Y3">
        <v>0</v>
      </c>
      <c r="Z3">
        <v>0</v>
      </c>
      <c r="AA3">
        <v>0.2</v>
      </c>
      <c r="AB3">
        <v>-40</v>
      </c>
    </row>
    <row r="4" spans="1:28">
      <c r="B4" t="s">
        <v>263</v>
      </c>
      <c r="G4" t="s">
        <v>46</v>
      </c>
      <c r="H4" s="115">
        <v>42.06</v>
      </c>
      <c r="I4" s="88">
        <v>8.41</v>
      </c>
      <c r="J4" s="88">
        <v>0</v>
      </c>
      <c r="K4" s="88">
        <v>0</v>
      </c>
      <c r="L4" s="88">
        <v>0</v>
      </c>
      <c r="M4" s="116">
        <v>0.44</v>
      </c>
      <c r="N4" s="115">
        <v>0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-50</v>
      </c>
      <c r="V4" s="116">
        <v>50.91</v>
      </c>
      <c r="W4">
        <v>42.06</v>
      </c>
      <c r="X4">
        <v>8.41</v>
      </c>
      <c r="Y4">
        <v>0</v>
      </c>
      <c r="Z4">
        <v>0</v>
      </c>
      <c r="AA4">
        <v>0.44</v>
      </c>
      <c r="AB4">
        <v>-50</v>
      </c>
    </row>
    <row r="5" spans="1:28">
      <c r="G5" t="s">
        <v>47</v>
      </c>
      <c r="H5" s="115">
        <v>61.45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U5" s="115">
        <v>-70</v>
      </c>
      <c r="V5" s="116">
        <v>61.45</v>
      </c>
      <c r="W5">
        <v>61.45</v>
      </c>
      <c r="X5">
        <v>0</v>
      </c>
      <c r="Y5">
        <v>0</v>
      </c>
      <c r="Z5">
        <v>0</v>
      </c>
      <c r="AA5">
        <v>0</v>
      </c>
      <c r="AB5">
        <v>-70</v>
      </c>
    </row>
    <row r="6" spans="1:28">
      <c r="G6" t="s">
        <v>48</v>
      </c>
      <c r="H6" s="115">
        <v>36.07</v>
      </c>
      <c r="I6" s="88">
        <v>0</v>
      </c>
      <c r="J6" s="88">
        <v>0</v>
      </c>
      <c r="K6" s="88">
        <v>0</v>
      </c>
      <c r="L6" s="88">
        <v>0</v>
      </c>
      <c r="M6" s="116">
        <v>0.06</v>
      </c>
      <c r="N6" s="115">
        <v>0</v>
      </c>
      <c r="O6" s="88">
        <v>-20</v>
      </c>
      <c r="P6" s="88">
        <v>-50</v>
      </c>
      <c r="Q6" s="88">
        <v>0</v>
      </c>
      <c r="R6" s="88">
        <v>0</v>
      </c>
      <c r="S6" s="116">
        <v>0</v>
      </c>
      <c r="U6" s="115">
        <v>-70</v>
      </c>
      <c r="V6" s="116">
        <v>36.130000000000003</v>
      </c>
      <c r="W6">
        <v>36.07</v>
      </c>
      <c r="X6">
        <v>-20</v>
      </c>
      <c r="Y6">
        <v>0</v>
      </c>
      <c r="Z6">
        <v>0</v>
      </c>
      <c r="AA6">
        <v>0.06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-55</v>
      </c>
      <c r="P7" s="88">
        <v>-100</v>
      </c>
      <c r="Q7" s="88">
        <v>0</v>
      </c>
      <c r="R7" s="88">
        <v>0</v>
      </c>
      <c r="S7" s="116">
        <v>0</v>
      </c>
      <c r="U7" s="115">
        <v>-155</v>
      </c>
      <c r="V7" s="116">
        <v>0</v>
      </c>
      <c r="W7">
        <v>0</v>
      </c>
      <c r="X7">
        <v>-55</v>
      </c>
      <c r="Y7">
        <v>0</v>
      </c>
      <c r="Z7">
        <v>0</v>
      </c>
      <c r="AA7">
        <v>0</v>
      </c>
      <c r="AB7">
        <v>-100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-30</v>
      </c>
      <c r="O8" s="88">
        <v>-72</v>
      </c>
      <c r="P8" s="88">
        <v>-100</v>
      </c>
      <c r="Q8" s="88">
        <v>0</v>
      </c>
      <c r="R8" s="88">
        <v>0</v>
      </c>
      <c r="S8" s="116">
        <v>0</v>
      </c>
      <c r="U8" s="115">
        <v>-202</v>
      </c>
      <c r="V8" s="116">
        <v>0</v>
      </c>
      <c r="W8">
        <v>-30</v>
      </c>
      <c r="X8">
        <v>-72</v>
      </c>
      <c r="Y8">
        <v>0</v>
      </c>
      <c r="Z8">
        <v>0</v>
      </c>
      <c r="AA8">
        <v>0</v>
      </c>
      <c r="AB8">
        <v>-100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-65</v>
      </c>
      <c r="P9" s="88">
        <v>-200</v>
      </c>
      <c r="Q9" s="88">
        <v>0</v>
      </c>
      <c r="R9" s="88">
        <v>0</v>
      </c>
      <c r="S9" s="116">
        <v>0</v>
      </c>
      <c r="U9" s="115">
        <v>-265</v>
      </c>
      <c r="V9" s="116">
        <v>0</v>
      </c>
      <c r="W9">
        <v>0</v>
      </c>
      <c r="X9">
        <v>-65</v>
      </c>
      <c r="Y9">
        <v>0</v>
      </c>
      <c r="Z9">
        <v>0</v>
      </c>
      <c r="AA9">
        <v>0</v>
      </c>
      <c r="AB9">
        <v>-200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-10</v>
      </c>
      <c r="O10" s="88">
        <v>-50</v>
      </c>
      <c r="P10" s="88">
        <v>-135</v>
      </c>
      <c r="Q10" s="88">
        <v>0</v>
      </c>
      <c r="R10" s="88">
        <v>0</v>
      </c>
      <c r="S10" s="116">
        <v>0</v>
      </c>
      <c r="U10" s="115">
        <v>-195</v>
      </c>
      <c r="V10" s="116">
        <v>0</v>
      </c>
      <c r="W10">
        <v>-10</v>
      </c>
      <c r="X10">
        <v>-50</v>
      </c>
      <c r="Y10">
        <v>0</v>
      </c>
      <c r="Z10">
        <v>0</v>
      </c>
      <c r="AA10">
        <v>0</v>
      </c>
      <c r="AB10">
        <v>-135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0.71</v>
      </c>
      <c r="N11" s="115">
        <v>0</v>
      </c>
      <c r="O11" s="88">
        <v>0</v>
      </c>
      <c r="P11" s="88">
        <v>-130</v>
      </c>
      <c r="Q11" s="88">
        <v>0</v>
      </c>
      <c r="R11" s="88">
        <v>0</v>
      </c>
      <c r="S11" s="116">
        <v>0</v>
      </c>
      <c r="U11" s="115">
        <v>-130</v>
      </c>
      <c r="V11" s="116">
        <v>0.71</v>
      </c>
      <c r="W11">
        <v>0</v>
      </c>
      <c r="X11">
        <v>0</v>
      </c>
      <c r="Y11">
        <v>0</v>
      </c>
      <c r="Z11">
        <v>0</v>
      </c>
      <c r="AA11">
        <v>0.71</v>
      </c>
      <c r="AB11">
        <v>-130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0.28000000000000003</v>
      </c>
      <c r="N12" s="115">
        <v>0</v>
      </c>
      <c r="O12" s="88">
        <v>0</v>
      </c>
      <c r="P12" s="88">
        <v>-120</v>
      </c>
      <c r="Q12" s="88">
        <v>0</v>
      </c>
      <c r="R12" s="88">
        <v>0</v>
      </c>
      <c r="S12" s="116">
        <v>0</v>
      </c>
      <c r="U12" s="115">
        <v>-120</v>
      </c>
      <c r="V12" s="116">
        <v>0.28000000000000003</v>
      </c>
      <c r="W12">
        <v>0</v>
      </c>
      <c r="X12">
        <v>0</v>
      </c>
      <c r="Y12">
        <v>0</v>
      </c>
      <c r="Z12">
        <v>0</v>
      </c>
      <c r="AA12">
        <v>0.28000000000000003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2.15</v>
      </c>
      <c r="M13" s="116">
        <v>0.31</v>
      </c>
      <c r="N13" s="115">
        <v>0</v>
      </c>
      <c r="O13" s="88">
        <v>0</v>
      </c>
      <c r="P13" s="88">
        <v>-100</v>
      </c>
      <c r="Q13" s="88">
        <v>0</v>
      </c>
      <c r="R13" s="88">
        <v>0</v>
      </c>
      <c r="S13" s="116">
        <v>0</v>
      </c>
      <c r="U13" s="115">
        <v>-100</v>
      </c>
      <c r="V13" s="116">
        <v>2.46</v>
      </c>
      <c r="W13">
        <v>0</v>
      </c>
      <c r="X13">
        <v>0</v>
      </c>
      <c r="Y13">
        <v>2.15</v>
      </c>
      <c r="Z13">
        <v>0</v>
      </c>
      <c r="AA13">
        <v>0.31</v>
      </c>
      <c r="AB13">
        <v>-100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0.49</v>
      </c>
      <c r="N14" s="115">
        <v>0</v>
      </c>
      <c r="O14" s="88">
        <v>-15</v>
      </c>
      <c r="P14" s="88">
        <v>-100</v>
      </c>
      <c r="Q14" s="88">
        <v>0</v>
      </c>
      <c r="R14" s="88">
        <v>0</v>
      </c>
      <c r="S14" s="116">
        <v>0</v>
      </c>
      <c r="U14" s="115">
        <v>-115</v>
      </c>
      <c r="V14" s="116">
        <v>0.49</v>
      </c>
      <c r="W14">
        <v>0</v>
      </c>
      <c r="X14">
        <v>-15</v>
      </c>
      <c r="Y14">
        <v>0</v>
      </c>
      <c r="Z14">
        <v>0</v>
      </c>
      <c r="AA14">
        <v>0.49</v>
      </c>
      <c r="AB14">
        <v>-100</v>
      </c>
    </row>
    <row r="15" spans="1:28">
      <c r="G15" t="s">
        <v>57</v>
      </c>
      <c r="H15" s="115">
        <v>7.34</v>
      </c>
      <c r="I15" s="88">
        <v>0</v>
      </c>
      <c r="J15" s="88">
        <v>0</v>
      </c>
      <c r="K15" s="88">
        <v>0</v>
      </c>
      <c r="L15" s="88">
        <v>0</v>
      </c>
      <c r="M15" s="116">
        <v>0.6</v>
      </c>
      <c r="N15" s="115">
        <v>0</v>
      </c>
      <c r="O15" s="88">
        <v>-30</v>
      </c>
      <c r="P15" s="88">
        <v>-175</v>
      </c>
      <c r="Q15" s="88">
        <v>0</v>
      </c>
      <c r="R15" s="88">
        <v>0</v>
      </c>
      <c r="S15" s="116">
        <v>0</v>
      </c>
      <c r="U15" s="115">
        <v>-205</v>
      </c>
      <c r="V15" s="116">
        <v>7.94</v>
      </c>
      <c r="W15">
        <v>7.34</v>
      </c>
      <c r="X15">
        <v>-30</v>
      </c>
      <c r="Y15">
        <v>0</v>
      </c>
      <c r="Z15">
        <v>0</v>
      </c>
      <c r="AA15">
        <v>0.6</v>
      </c>
      <c r="AB15">
        <v>-175</v>
      </c>
    </row>
    <row r="16" spans="1:28">
      <c r="G16" t="s">
        <v>58</v>
      </c>
      <c r="H16" s="115">
        <v>11.71</v>
      </c>
      <c r="I16" s="88">
        <v>0</v>
      </c>
      <c r="J16" s="88">
        <v>0</v>
      </c>
      <c r="K16" s="88">
        <v>0</v>
      </c>
      <c r="L16" s="88">
        <v>0</v>
      </c>
      <c r="M16" s="116">
        <v>1.26</v>
      </c>
      <c r="N16" s="115">
        <v>0</v>
      </c>
      <c r="O16" s="88">
        <v>0</v>
      </c>
      <c r="P16" s="88">
        <v>-100</v>
      </c>
      <c r="Q16" s="88">
        <v>0</v>
      </c>
      <c r="R16" s="88">
        <v>0</v>
      </c>
      <c r="S16" s="116">
        <v>0</v>
      </c>
      <c r="U16" s="115">
        <v>-100</v>
      </c>
      <c r="V16" s="116">
        <v>12.97</v>
      </c>
      <c r="W16">
        <v>11.71</v>
      </c>
      <c r="X16">
        <v>0</v>
      </c>
      <c r="Y16">
        <v>0</v>
      </c>
      <c r="Z16">
        <v>0</v>
      </c>
      <c r="AA16">
        <v>1.26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1.74</v>
      </c>
      <c r="N17" s="115">
        <v>0</v>
      </c>
      <c r="O17" s="88">
        <v>-5</v>
      </c>
      <c r="P17" s="88">
        <v>-100</v>
      </c>
      <c r="Q17" s="88">
        <v>-30</v>
      </c>
      <c r="R17" s="88">
        <v>0</v>
      </c>
      <c r="S17" s="116">
        <v>0</v>
      </c>
      <c r="U17" s="115">
        <v>-135</v>
      </c>
      <c r="V17" s="116">
        <v>1.74</v>
      </c>
      <c r="W17">
        <v>0</v>
      </c>
      <c r="X17">
        <v>-5</v>
      </c>
      <c r="Y17">
        <v>0</v>
      </c>
      <c r="Z17">
        <v>-30</v>
      </c>
      <c r="AA17">
        <v>1.74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</v>
      </c>
      <c r="N18" s="115">
        <v>-23</v>
      </c>
      <c r="O18" s="88">
        <v>-15</v>
      </c>
      <c r="P18" s="88">
        <v>-100</v>
      </c>
      <c r="Q18" s="88">
        <v>0</v>
      </c>
      <c r="R18" s="88">
        <v>0</v>
      </c>
      <c r="S18" s="116">
        <v>0</v>
      </c>
      <c r="U18" s="115">
        <v>-138</v>
      </c>
      <c r="V18" s="116">
        <v>2.7</v>
      </c>
      <c r="W18">
        <v>-23</v>
      </c>
      <c r="X18">
        <v>-15</v>
      </c>
      <c r="Y18">
        <v>0</v>
      </c>
      <c r="Z18">
        <v>0</v>
      </c>
      <c r="AA18">
        <v>2.7</v>
      </c>
      <c r="AB18">
        <v>-100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3.83</v>
      </c>
      <c r="M19" s="116">
        <v>1.79</v>
      </c>
      <c r="N19" s="115">
        <v>-69</v>
      </c>
      <c r="O19" s="88">
        <v>-15</v>
      </c>
      <c r="P19" s="88">
        <v>-175</v>
      </c>
      <c r="Q19" s="88">
        <v>0</v>
      </c>
      <c r="R19" s="88">
        <v>0</v>
      </c>
      <c r="S19" s="116">
        <v>0</v>
      </c>
      <c r="U19" s="115">
        <v>-259</v>
      </c>
      <c r="V19" s="116">
        <v>5.62</v>
      </c>
      <c r="W19">
        <v>-69</v>
      </c>
      <c r="X19">
        <v>-15</v>
      </c>
      <c r="Y19">
        <v>3.83</v>
      </c>
      <c r="Z19">
        <v>0</v>
      </c>
      <c r="AA19">
        <v>1.79</v>
      </c>
      <c r="AB19">
        <v>-175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2.11</v>
      </c>
      <c r="N20" s="115">
        <v>-29</v>
      </c>
      <c r="O20" s="88">
        <v>-15</v>
      </c>
      <c r="P20" s="88">
        <v>-100</v>
      </c>
      <c r="Q20" s="88">
        <v>0</v>
      </c>
      <c r="R20" s="88">
        <v>0</v>
      </c>
      <c r="S20" s="116">
        <v>0</v>
      </c>
      <c r="U20" s="115">
        <v>-144</v>
      </c>
      <c r="V20" s="116">
        <v>2.11</v>
      </c>
      <c r="W20">
        <v>-29</v>
      </c>
      <c r="X20">
        <v>-15</v>
      </c>
      <c r="Y20">
        <v>0</v>
      </c>
      <c r="Z20">
        <v>0</v>
      </c>
      <c r="AA20">
        <v>2.11</v>
      </c>
      <c r="AB20">
        <v>-100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2.4500000000000002</v>
      </c>
      <c r="N21" s="115">
        <v>-40</v>
      </c>
      <c r="O21" s="88">
        <v>-20</v>
      </c>
      <c r="P21" s="88">
        <v>-170</v>
      </c>
      <c r="Q21" s="88">
        <v>0</v>
      </c>
      <c r="R21" s="88">
        <v>0</v>
      </c>
      <c r="S21" s="116">
        <v>0</v>
      </c>
      <c r="U21" s="115">
        <v>-230</v>
      </c>
      <c r="V21" s="116">
        <v>2.4500000000000002</v>
      </c>
      <c r="W21">
        <v>-40</v>
      </c>
      <c r="X21">
        <v>-20</v>
      </c>
      <c r="Y21">
        <v>0</v>
      </c>
      <c r="Z21">
        <v>0</v>
      </c>
      <c r="AA21">
        <v>2.4500000000000002</v>
      </c>
      <c r="AB21">
        <v>-170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-67</v>
      </c>
      <c r="O22" s="88">
        <v>-60</v>
      </c>
      <c r="P22" s="88">
        <v>-80</v>
      </c>
      <c r="Q22" s="88">
        <v>-30</v>
      </c>
      <c r="R22" s="88">
        <v>0</v>
      </c>
      <c r="S22" s="116">
        <v>0</v>
      </c>
      <c r="U22" s="115">
        <v>-237</v>
      </c>
      <c r="V22" s="116">
        <v>0</v>
      </c>
      <c r="W22">
        <v>-67</v>
      </c>
      <c r="X22">
        <v>-60</v>
      </c>
      <c r="Y22">
        <v>0</v>
      </c>
      <c r="Z22">
        <v>-30</v>
      </c>
      <c r="AA22">
        <v>0</v>
      </c>
      <c r="AB22">
        <v>-80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2.73</v>
      </c>
      <c r="N23" s="115">
        <v>-14</v>
      </c>
      <c r="O23" s="88">
        <v>-20</v>
      </c>
      <c r="P23" s="88">
        <v>-70</v>
      </c>
      <c r="Q23" s="88">
        <v>0</v>
      </c>
      <c r="R23" s="88">
        <v>0</v>
      </c>
      <c r="S23" s="116">
        <v>0</v>
      </c>
      <c r="U23" s="115">
        <v>-104</v>
      </c>
      <c r="V23" s="116">
        <v>2.73</v>
      </c>
      <c r="W23">
        <v>-14</v>
      </c>
      <c r="X23">
        <v>-20</v>
      </c>
      <c r="Y23">
        <v>0</v>
      </c>
      <c r="Z23">
        <v>0</v>
      </c>
      <c r="AA23">
        <v>2.73</v>
      </c>
      <c r="AB23">
        <v>-70</v>
      </c>
    </row>
    <row r="24" spans="7:28">
      <c r="G24" t="s">
        <v>66</v>
      </c>
      <c r="H24" s="115">
        <v>19.23</v>
      </c>
      <c r="I24" s="88">
        <v>0</v>
      </c>
      <c r="J24" s="88">
        <v>0</v>
      </c>
      <c r="K24" s="88">
        <v>0</v>
      </c>
      <c r="L24" s="88">
        <v>0</v>
      </c>
      <c r="M24" s="116">
        <v>3.27</v>
      </c>
      <c r="N24" s="115">
        <v>0</v>
      </c>
      <c r="O24" s="88">
        <v>-15</v>
      </c>
      <c r="P24" s="88">
        <v>-70</v>
      </c>
      <c r="Q24" s="88">
        <v>0</v>
      </c>
      <c r="R24" s="88">
        <v>0</v>
      </c>
      <c r="S24" s="116">
        <v>0</v>
      </c>
      <c r="U24" s="115">
        <v>-85</v>
      </c>
      <c r="V24" s="116">
        <v>22.5</v>
      </c>
      <c r="W24">
        <v>19.23</v>
      </c>
      <c r="X24">
        <v>-15</v>
      </c>
      <c r="Y24">
        <v>0</v>
      </c>
      <c r="Z24">
        <v>0</v>
      </c>
      <c r="AA24">
        <v>3.27</v>
      </c>
      <c r="AB24">
        <v>-70</v>
      </c>
    </row>
    <row r="25" spans="7:28">
      <c r="G25" t="s">
        <v>67</v>
      </c>
      <c r="H25" s="115">
        <v>26.89</v>
      </c>
      <c r="I25" s="88">
        <v>0</v>
      </c>
      <c r="J25" s="88">
        <v>0</v>
      </c>
      <c r="K25" s="88">
        <v>0</v>
      </c>
      <c r="L25" s="88">
        <v>0</v>
      </c>
      <c r="M25" s="116">
        <v>5.31</v>
      </c>
      <c r="N25" s="115">
        <v>0</v>
      </c>
      <c r="O25" s="88">
        <v>-16</v>
      </c>
      <c r="P25" s="88">
        <v>-80</v>
      </c>
      <c r="Q25" s="88">
        <v>0</v>
      </c>
      <c r="R25" s="88">
        <v>0</v>
      </c>
      <c r="S25" s="116">
        <v>0</v>
      </c>
      <c r="U25" s="115">
        <v>-96</v>
      </c>
      <c r="V25" s="116">
        <v>32.200000000000003</v>
      </c>
      <c r="W25">
        <v>26.89</v>
      </c>
      <c r="X25">
        <v>-16</v>
      </c>
      <c r="Y25">
        <v>0</v>
      </c>
      <c r="Z25">
        <v>0</v>
      </c>
      <c r="AA25">
        <v>5.31</v>
      </c>
      <c r="AB25">
        <v>-80</v>
      </c>
    </row>
    <row r="26" spans="7:28">
      <c r="G26" t="s">
        <v>68</v>
      </c>
      <c r="H26" s="115">
        <v>52.25</v>
      </c>
      <c r="I26" s="88">
        <v>0</v>
      </c>
      <c r="J26" s="88">
        <v>0</v>
      </c>
      <c r="K26" s="88">
        <v>0</v>
      </c>
      <c r="L26" s="88">
        <v>0</v>
      </c>
      <c r="M26" s="116">
        <v>2.8</v>
      </c>
      <c r="N26" s="115">
        <v>0</v>
      </c>
      <c r="O26" s="88">
        <v>-18</v>
      </c>
      <c r="P26" s="88">
        <v>-80</v>
      </c>
      <c r="Q26" s="88">
        <v>0</v>
      </c>
      <c r="R26" s="88">
        <v>0</v>
      </c>
      <c r="S26" s="116">
        <v>0</v>
      </c>
      <c r="U26" s="115">
        <v>-98</v>
      </c>
      <c r="V26" s="116">
        <v>55.05</v>
      </c>
      <c r="W26">
        <v>52.25</v>
      </c>
      <c r="X26">
        <v>-18</v>
      </c>
      <c r="Y26">
        <v>0</v>
      </c>
      <c r="Z26">
        <v>0</v>
      </c>
      <c r="AA26">
        <v>2.8</v>
      </c>
      <c r="AB26">
        <v>-80</v>
      </c>
    </row>
    <row r="27" spans="7:28">
      <c r="G27" t="s">
        <v>69</v>
      </c>
      <c r="H27" s="115">
        <v>40.96</v>
      </c>
      <c r="I27" s="88">
        <v>0</v>
      </c>
      <c r="J27" s="88">
        <v>0</v>
      </c>
      <c r="K27" s="88">
        <v>0</v>
      </c>
      <c r="L27" s="88">
        <v>0</v>
      </c>
      <c r="M27" s="116">
        <v>3.12</v>
      </c>
      <c r="N27" s="115">
        <v>0</v>
      </c>
      <c r="O27" s="88">
        <v>0</v>
      </c>
      <c r="P27" s="88">
        <v>-170</v>
      </c>
      <c r="Q27" s="88">
        <v>-30</v>
      </c>
      <c r="R27" s="88">
        <v>-1</v>
      </c>
      <c r="S27" s="116">
        <v>0</v>
      </c>
      <c r="U27" s="115">
        <v>-201</v>
      </c>
      <c r="V27" s="116">
        <v>44.08</v>
      </c>
      <c r="W27">
        <v>40.96</v>
      </c>
      <c r="X27">
        <v>0</v>
      </c>
      <c r="Y27">
        <v>-1</v>
      </c>
      <c r="Z27">
        <v>-30</v>
      </c>
      <c r="AA27">
        <v>3.12</v>
      </c>
      <c r="AB27">
        <v>-170</v>
      </c>
    </row>
    <row r="28" spans="7:28">
      <c r="G28" t="s">
        <v>70</v>
      </c>
      <c r="H28" s="115">
        <v>34.659999999999997</v>
      </c>
      <c r="I28" s="88">
        <v>0</v>
      </c>
      <c r="J28" s="88">
        <v>0</v>
      </c>
      <c r="K28" s="88">
        <v>0</v>
      </c>
      <c r="L28" s="88">
        <v>0</v>
      </c>
      <c r="M28" s="116">
        <v>3.47</v>
      </c>
      <c r="N28" s="115">
        <v>0</v>
      </c>
      <c r="O28" s="88">
        <v>0</v>
      </c>
      <c r="P28" s="88">
        <v>-90</v>
      </c>
      <c r="Q28" s="88">
        <v>0</v>
      </c>
      <c r="R28" s="88">
        <v>-1</v>
      </c>
      <c r="S28" s="116">
        <v>0</v>
      </c>
      <c r="U28" s="115">
        <v>-91</v>
      </c>
      <c r="V28" s="116">
        <v>38.130000000000003</v>
      </c>
      <c r="W28">
        <v>34.659999999999997</v>
      </c>
      <c r="X28">
        <v>0</v>
      </c>
      <c r="Y28">
        <v>-1</v>
      </c>
      <c r="Z28">
        <v>0</v>
      </c>
      <c r="AA28">
        <v>3.47</v>
      </c>
      <c r="AB28">
        <v>-90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-46</v>
      </c>
      <c r="O29" s="88">
        <v>-30</v>
      </c>
      <c r="P29" s="88">
        <v>-100</v>
      </c>
      <c r="Q29" s="88">
        <v>0</v>
      </c>
      <c r="R29" s="88">
        <v>-1</v>
      </c>
      <c r="S29" s="116">
        <v>0</v>
      </c>
      <c r="U29" s="115">
        <v>-177</v>
      </c>
      <c r="V29" s="116">
        <v>0</v>
      </c>
      <c r="W29">
        <v>-46</v>
      </c>
      <c r="X29">
        <v>-30</v>
      </c>
      <c r="Y29">
        <v>-1</v>
      </c>
      <c r="Z29">
        <v>0</v>
      </c>
      <c r="AA29">
        <v>0</v>
      </c>
      <c r="AB29">
        <v>-100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1.38</v>
      </c>
      <c r="N30" s="115">
        <v>-23</v>
      </c>
      <c r="O30" s="88">
        <v>0</v>
      </c>
      <c r="P30" s="88">
        <v>-100</v>
      </c>
      <c r="Q30" s="88">
        <v>0</v>
      </c>
      <c r="R30" s="88">
        <v>-1</v>
      </c>
      <c r="S30" s="116">
        <v>0</v>
      </c>
      <c r="U30" s="115">
        <v>-124</v>
      </c>
      <c r="V30" s="116">
        <v>1.38</v>
      </c>
      <c r="W30">
        <v>-23</v>
      </c>
      <c r="X30">
        <v>0</v>
      </c>
      <c r="Y30">
        <v>-1</v>
      </c>
      <c r="Z30">
        <v>0</v>
      </c>
      <c r="AA30">
        <v>1.38</v>
      </c>
      <c r="AB30">
        <v>-100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1.93</v>
      </c>
      <c r="M31" s="116">
        <v>0.97</v>
      </c>
      <c r="N31" s="115">
        <v>-112</v>
      </c>
      <c r="O31" s="88">
        <v>0</v>
      </c>
      <c r="P31" s="88">
        <v>-140</v>
      </c>
      <c r="Q31" s="88">
        <v>0</v>
      </c>
      <c r="R31" s="88">
        <v>0</v>
      </c>
      <c r="S31" s="116">
        <v>0</v>
      </c>
      <c r="U31" s="115">
        <v>-252</v>
      </c>
      <c r="V31" s="116">
        <v>2.9</v>
      </c>
      <c r="W31">
        <v>-112</v>
      </c>
      <c r="X31">
        <v>0</v>
      </c>
      <c r="Y31">
        <v>1.93</v>
      </c>
      <c r="Z31">
        <v>0</v>
      </c>
      <c r="AA31">
        <v>0.97</v>
      </c>
      <c r="AB31">
        <v>-140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1.26</v>
      </c>
      <c r="N32" s="115">
        <v>-78</v>
      </c>
      <c r="O32" s="88">
        <v>-10</v>
      </c>
      <c r="P32" s="88">
        <v>-80</v>
      </c>
      <c r="Q32" s="88">
        <v>-20</v>
      </c>
      <c r="R32" s="88">
        <v>-4</v>
      </c>
      <c r="S32" s="116">
        <v>0</v>
      </c>
      <c r="U32" s="115">
        <v>-192</v>
      </c>
      <c r="V32" s="116">
        <v>1.26</v>
      </c>
      <c r="W32">
        <v>-78</v>
      </c>
      <c r="X32">
        <v>-10</v>
      </c>
      <c r="Y32">
        <v>-4</v>
      </c>
      <c r="Z32">
        <v>-20</v>
      </c>
      <c r="AA32">
        <v>1.26</v>
      </c>
      <c r="AB32">
        <v>-80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9.68</v>
      </c>
      <c r="L33" s="88">
        <v>0</v>
      </c>
      <c r="M33" s="116">
        <v>0</v>
      </c>
      <c r="N33" s="115">
        <v>-166</v>
      </c>
      <c r="O33" s="88">
        <v>-15</v>
      </c>
      <c r="P33" s="88">
        <v>-170</v>
      </c>
      <c r="Q33" s="88">
        <v>0</v>
      </c>
      <c r="R33" s="88">
        <v>-1</v>
      </c>
      <c r="S33" s="116">
        <v>0</v>
      </c>
      <c r="U33" s="115">
        <v>-352</v>
      </c>
      <c r="V33" s="116">
        <v>9.68</v>
      </c>
      <c r="W33">
        <v>-166</v>
      </c>
      <c r="X33">
        <v>-15</v>
      </c>
      <c r="Y33">
        <v>-1</v>
      </c>
      <c r="Z33">
        <v>9.68</v>
      </c>
      <c r="AA33">
        <v>0</v>
      </c>
      <c r="AB33">
        <v>-170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19.36</v>
      </c>
      <c r="L34" s="88">
        <v>0</v>
      </c>
      <c r="M34" s="116">
        <v>0</v>
      </c>
      <c r="N34" s="115">
        <v>-156</v>
      </c>
      <c r="O34" s="88">
        <v>-10</v>
      </c>
      <c r="P34" s="88">
        <v>-100</v>
      </c>
      <c r="Q34" s="88">
        <v>0</v>
      </c>
      <c r="R34" s="88">
        <v>-1</v>
      </c>
      <c r="S34" s="116">
        <v>0</v>
      </c>
      <c r="U34" s="115">
        <v>-267</v>
      </c>
      <c r="V34" s="116">
        <v>19.36</v>
      </c>
      <c r="W34">
        <v>-156</v>
      </c>
      <c r="X34">
        <v>-10</v>
      </c>
      <c r="Y34">
        <v>-1</v>
      </c>
      <c r="Z34">
        <v>19.36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9.68</v>
      </c>
      <c r="L35" s="88">
        <v>0</v>
      </c>
      <c r="M35" s="116">
        <v>0</v>
      </c>
      <c r="N35" s="115">
        <v>-196.74</v>
      </c>
      <c r="O35" s="88">
        <v>-32</v>
      </c>
      <c r="P35" s="88">
        <v>-150</v>
      </c>
      <c r="Q35" s="88">
        <v>0</v>
      </c>
      <c r="R35" s="88">
        <v>-1</v>
      </c>
      <c r="S35" s="116">
        <v>0</v>
      </c>
      <c r="U35" s="115">
        <v>-379.74</v>
      </c>
      <c r="V35" s="116">
        <v>9.68</v>
      </c>
      <c r="W35">
        <v>-196.74</v>
      </c>
      <c r="X35">
        <v>-32</v>
      </c>
      <c r="Y35">
        <v>-1</v>
      </c>
      <c r="Z35">
        <v>9.68</v>
      </c>
      <c r="AA35">
        <v>0</v>
      </c>
      <c r="AB35">
        <v>-150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19.36</v>
      </c>
      <c r="L36" s="88">
        <v>0</v>
      </c>
      <c r="M36" s="116">
        <v>0</v>
      </c>
      <c r="N36" s="115">
        <v>-159.47999999999999</v>
      </c>
      <c r="O36" s="88">
        <v>-10</v>
      </c>
      <c r="P36" s="88">
        <v>-80</v>
      </c>
      <c r="Q36" s="88">
        <v>0</v>
      </c>
      <c r="R36" s="88">
        <v>0</v>
      </c>
      <c r="S36" s="116">
        <v>0</v>
      </c>
      <c r="U36" s="115">
        <v>-249.48</v>
      </c>
      <c r="V36" s="116">
        <v>19.36</v>
      </c>
      <c r="W36">
        <v>-159.47999999999999</v>
      </c>
      <c r="X36">
        <v>-10</v>
      </c>
      <c r="Y36">
        <v>0</v>
      </c>
      <c r="Z36">
        <v>19.36</v>
      </c>
      <c r="AA36">
        <v>0</v>
      </c>
      <c r="AB36">
        <v>-80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-37</v>
      </c>
      <c r="O37" s="88">
        <v>-30</v>
      </c>
      <c r="P37" s="88">
        <v>-50</v>
      </c>
      <c r="Q37" s="88">
        <v>-40</v>
      </c>
      <c r="R37" s="88">
        <v>-1</v>
      </c>
      <c r="S37" s="116">
        <v>0</v>
      </c>
      <c r="U37" s="115">
        <v>-158</v>
      </c>
      <c r="V37" s="116">
        <v>0</v>
      </c>
      <c r="W37">
        <v>-37</v>
      </c>
      <c r="X37">
        <v>-30</v>
      </c>
      <c r="Y37">
        <v>-1</v>
      </c>
      <c r="Z37">
        <v>-40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19.36</v>
      </c>
      <c r="L38" s="88">
        <v>0</v>
      </c>
      <c r="M38" s="116">
        <v>0</v>
      </c>
      <c r="N38" s="115">
        <v>-32</v>
      </c>
      <c r="O38" s="88">
        <v>-50</v>
      </c>
      <c r="P38" s="88">
        <v>-70</v>
      </c>
      <c r="Q38" s="88">
        <v>0</v>
      </c>
      <c r="R38" s="88">
        <v>-5</v>
      </c>
      <c r="S38" s="116">
        <v>0</v>
      </c>
      <c r="U38" s="115">
        <v>-157</v>
      </c>
      <c r="V38" s="116">
        <v>19.36</v>
      </c>
      <c r="W38">
        <v>-32</v>
      </c>
      <c r="X38">
        <v>-50</v>
      </c>
      <c r="Y38">
        <v>-5</v>
      </c>
      <c r="Z38">
        <v>19.36</v>
      </c>
      <c r="AA38">
        <v>0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19.36</v>
      </c>
      <c r="L39" s="88">
        <v>0</v>
      </c>
      <c r="M39" s="116">
        <v>0</v>
      </c>
      <c r="N39" s="115">
        <v>-65</v>
      </c>
      <c r="O39" s="88">
        <v>0</v>
      </c>
      <c r="P39" s="88">
        <v>-70</v>
      </c>
      <c r="Q39" s="88">
        <v>0</v>
      </c>
      <c r="R39" s="88">
        <v>-3</v>
      </c>
      <c r="S39" s="116">
        <v>0</v>
      </c>
      <c r="U39" s="115">
        <v>-138</v>
      </c>
      <c r="V39" s="116">
        <v>19.36</v>
      </c>
      <c r="W39">
        <v>-65</v>
      </c>
      <c r="X39">
        <v>0</v>
      </c>
      <c r="Y39">
        <v>-3</v>
      </c>
      <c r="Z39">
        <v>19.36</v>
      </c>
      <c r="AA39">
        <v>0</v>
      </c>
      <c r="AB39">
        <v>-70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19.36</v>
      </c>
      <c r="L40" s="88">
        <v>0</v>
      </c>
      <c r="M40" s="116">
        <v>0</v>
      </c>
      <c r="N40" s="115">
        <v>-19</v>
      </c>
      <c r="O40" s="88">
        <v>0</v>
      </c>
      <c r="P40" s="88">
        <v>-80</v>
      </c>
      <c r="Q40" s="88">
        <v>0</v>
      </c>
      <c r="R40" s="88">
        <v>-3</v>
      </c>
      <c r="S40" s="116">
        <v>0</v>
      </c>
      <c r="U40" s="115">
        <v>-102</v>
      </c>
      <c r="V40" s="116">
        <v>19.36</v>
      </c>
      <c r="W40">
        <v>-19</v>
      </c>
      <c r="X40">
        <v>0</v>
      </c>
      <c r="Y40">
        <v>-3</v>
      </c>
      <c r="Z40">
        <v>19.36</v>
      </c>
      <c r="AA40">
        <v>0</v>
      </c>
      <c r="AB40">
        <v>-80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19.36</v>
      </c>
      <c r="L41" s="88">
        <v>0</v>
      </c>
      <c r="M41" s="116">
        <v>0</v>
      </c>
      <c r="N41" s="115">
        <v>-15</v>
      </c>
      <c r="O41" s="88">
        <v>0</v>
      </c>
      <c r="P41" s="88">
        <v>-155</v>
      </c>
      <c r="Q41" s="88">
        <v>0</v>
      </c>
      <c r="R41" s="88">
        <v>-3</v>
      </c>
      <c r="S41" s="116">
        <v>0</v>
      </c>
      <c r="U41" s="115">
        <v>-173</v>
      </c>
      <c r="V41" s="116">
        <v>19.36</v>
      </c>
      <c r="W41">
        <v>-15</v>
      </c>
      <c r="X41">
        <v>0</v>
      </c>
      <c r="Y41">
        <v>-3</v>
      </c>
      <c r="Z41">
        <v>19.36</v>
      </c>
      <c r="AA41">
        <v>0</v>
      </c>
      <c r="AB41">
        <v>-155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-15</v>
      </c>
      <c r="O42" s="88">
        <v>-20</v>
      </c>
      <c r="P42" s="88">
        <v>-100</v>
      </c>
      <c r="Q42" s="88">
        <v>-30</v>
      </c>
      <c r="R42" s="88">
        <v>-3</v>
      </c>
      <c r="S42" s="116">
        <v>0</v>
      </c>
      <c r="U42" s="115">
        <v>-168</v>
      </c>
      <c r="V42" s="116">
        <v>0</v>
      </c>
      <c r="W42">
        <v>-15</v>
      </c>
      <c r="X42">
        <v>-20</v>
      </c>
      <c r="Y42">
        <v>-3</v>
      </c>
      <c r="Z42">
        <v>-30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19.36</v>
      </c>
      <c r="L43" s="88">
        <v>0</v>
      </c>
      <c r="M43" s="116">
        <v>0</v>
      </c>
      <c r="N43" s="115">
        <v>-243</v>
      </c>
      <c r="O43" s="88">
        <v>0</v>
      </c>
      <c r="P43" s="88">
        <v>-150</v>
      </c>
      <c r="Q43" s="88">
        <v>0</v>
      </c>
      <c r="R43" s="88">
        <v>0</v>
      </c>
      <c r="S43" s="116">
        <v>0</v>
      </c>
      <c r="U43" s="115">
        <v>-393</v>
      </c>
      <c r="V43" s="116">
        <v>19.36</v>
      </c>
      <c r="W43">
        <v>-243</v>
      </c>
      <c r="X43">
        <v>0</v>
      </c>
      <c r="Y43">
        <v>0</v>
      </c>
      <c r="Z43">
        <v>19.36</v>
      </c>
      <c r="AA43">
        <v>0</v>
      </c>
      <c r="AB43">
        <v>-150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19.36</v>
      </c>
      <c r="L44" s="88">
        <v>0</v>
      </c>
      <c r="M44" s="116">
        <v>0</v>
      </c>
      <c r="N44" s="115">
        <v>-188</v>
      </c>
      <c r="O44" s="88">
        <v>0</v>
      </c>
      <c r="P44" s="88">
        <v>-100</v>
      </c>
      <c r="Q44" s="88">
        <v>0</v>
      </c>
      <c r="R44" s="88">
        <v>-4</v>
      </c>
      <c r="S44" s="116">
        <v>0</v>
      </c>
      <c r="U44" s="115">
        <v>-292</v>
      </c>
      <c r="V44" s="116">
        <v>19.36</v>
      </c>
      <c r="W44">
        <v>-188</v>
      </c>
      <c r="X44">
        <v>0</v>
      </c>
      <c r="Y44">
        <v>-4</v>
      </c>
      <c r="Z44">
        <v>19.36</v>
      </c>
      <c r="AA44">
        <v>0</v>
      </c>
      <c r="AB44">
        <v>-100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19.36</v>
      </c>
      <c r="L45" s="88">
        <v>0</v>
      </c>
      <c r="M45" s="116">
        <v>0</v>
      </c>
      <c r="N45" s="115">
        <v>-159</v>
      </c>
      <c r="O45" s="88">
        <v>-18</v>
      </c>
      <c r="P45" s="88">
        <v>-100</v>
      </c>
      <c r="Q45" s="88">
        <v>0</v>
      </c>
      <c r="R45" s="88">
        <v>-3</v>
      </c>
      <c r="S45" s="116">
        <v>0</v>
      </c>
      <c r="U45" s="115">
        <v>-280</v>
      </c>
      <c r="V45" s="116">
        <v>19.36</v>
      </c>
      <c r="W45">
        <v>-159</v>
      </c>
      <c r="X45">
        <v>-18</v>
      </c>
      <c r="Y45">
        <v>-3</v>
      </c>
      <c r="Z45">
        <v>19.36</v>
      </c>
      <c r="AA45">
        <v>0</v>
      </c>
      <c r="AB45">
        <v>-100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19.36</v>
      </c>
      <c r="L46" s="88">
        <v>0</v>
      </c>
      <c r="M46" s="116">
        <v>0</v>
      </c>
      <c r="N46" s="115">
        <v>-145</v>
      </c>
      <c r="O46" s="88">
        <v>-18</v>
      </c>
      <c r="P46" s="88">
        <v>-100</v>
      </c>
      <c r="Q46" s="88">
        <v>0</v>
      </c>
      <c r="R46" s="88">
        <v>-3</v>
      </c>
      <c r="S46" s="116">
        <v>0</v>
      </c>
      <c r="U46" s="115">
        <v>-266</v>
      </c>
      <c r="V46" s="116">
        <v>19.36</v>
      </c>
      <c r="W46">
        <v>-145</v>
      </c>
      <c r="X46">
        <v>-18</v>
      </c>
      <c r="Y46">
        <v>-3</v>
      </c>
      <c r="Z46">
        <v>19.36</v>
      </c>
      <c r="AA46">
        <v>0</v>
      </c>
      <c r="AB46">
        <v>-100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-179</v>
      </c>
      <c r="O47" s="88">
        <v>-20</v>
      </c>
      <c r="P47" s="88">
        <v>-185</v>
      </c>
      <c r="Q47" s="88">
        <v>-15</v>
      </c>
      <c r="R47" s="88">
        <v>-2.2999999999999998</v>
      </c>
      <c r="S47" s="116">
        <v>0</v>
      </c>
      <c r="U47" s="115">
        <v>-401.3</v>
      </c>
      <c r="V47" s="116">
        <v>0</v>
      </c>
      <c r="W47">
        <v>-179</v>
      </c>
      <c r="X47">
        <v>-20</v>
      </c>
      <c r="Y47">
        <v>-2.2999999999999998</v>
      </c>
      <c r="Z47">
        <v>-15</v>
      </c>
      <c r="AA47">
        <v>0</v>
      </c>
      <c r="AB47">
        <v>-185</v>
      </c>
    </row>
    <row r="48" spans="7:28">
      <c r="G48" t="s">
        <v>90</v>
      </c>
      <c r="H48" s="115">
        <v>0</v>
      </c>
      <c r="I48" s="88">
        <v>4.84</v>
      </c>
      <c r="J48" s="88">
        <v>0</v>
      </c>
      <c r="K48" s="88">
        <v>19.36</v>
      </c>
      <c r="L48" s="88">
        <v>0</v>
      </c>
      <c r="M48" s="116">
        <v>0</v>
      </c>
      <c r="N48" s="115">
        <v>-120</v>
      </c>
      <c r="O48" s="88">
        <v>0</v>
      </c>
      <c r="P48" s="88">
        <v>-120</v>
      </c>
      <c r="Q48" s="88">
        <v>0</v>
      </c>
      <c r="R48" s="88">
        <v>-2.2999999999999998</v>
      </c>
      <c r="S48" s="116">
        <v>0</v>
      </c>
      <c r="U48" s="115">
        <v>-242.3</v>
      </c>
      <c r="V48" s="116">
        <v>24.2</v>
      </c>
      <c r="W48">
        <v>-120</v>
      </c>
      <c r="X48">
        <v>4.84</v>
      </c>
      <c r="Y48">
        <v>-2.2999999999999998</v>
      </c>
      <c r="Z48">
        <v>19.36</v>
      </c>
      <c r="AA48">
        <v>0</v>
      </c>
      <c r="AB48">
        <v>-120</v>
      </c>
    </row>
    <row r="49" spans="7:28">
      <c r="G49" t="s">
        <v>91</v>
      </c>
      <c r="H49" s="115">
        <v>0</v>
      </c>
      <c r="I49" s="88">
        <v>24.2</v>
      </c>
      <c r="J49" s="88">
        <v>0</v>
      </c>
      <c r="K49" s="88">
        <v>19.36</v>
      </c>
      <c r="L49" s="88">
        <v>0</v>
      </c>
      <c r="M49" s="116">
        <v>0</v>
      </c>
      <c r="N49" s="115">
        <v>-82</v>
      </c>
      <c r="O49" s="88">
        <v>0</v>
      </c>
      <c r="P49" s="88">
        <v>-120</v>
      </c>
      <c r="Q49" s="88">
        <v>0</v>
      </c>
      <c r="R49" s="88">
        <v>0</v>
      </c>
      <c r="S49" s="116">
        <v>0</v>
      </c>
      <c r="U49" s="115">
        <v>-202</v>
      </c>
      <c r="V49" s="116">
        <v>43.56</v>
      </c>
      <c r="W49">
        <v>-82</v>
      </c>
      <c r="X49">
        <v>24.2</v>
      </c>
      <c r="Y49">
        <v>0</v>
      </c>
      <c r="Z49">
        <v>19.36</v>
      </c>
      <c r="AA49">
        <v>0</v>
      </c>
      <c r="AB49">
        <v>-120</v>
      </c>
    </row>
    <row r="50" spans="7:28">
      <c r="G50" t="s">
        <v>92</v>
      </c>
      <c r="H50" s="115">
        <v>0</v>
      </c>
      <c r="I50" s="88">
        <v>21.29</v>
      </c>
      <c r="J50" s="88">
        <v>0</v>
      </c>
      <c r="K50" s="88">
        <v>19.36</v>
      </c>
      <c r="L50" s="88">
        <v>0</v>
      </c>
      <c r="M50" s="116">
        <v>0</v>
      </c>
      <c r="N50" s="115">
        <v>-69</v>
      </c>
      <c r="O50" s="88">
        <v>0</v>
      </c>
      <c r="P50" s="88">
        <v>-120</v>
      </c>
      <c r="Q50" s="88">
        <v>0</v>
      </c>
      <c r="R50" s="88">
        <v>-5</v>
      </c>
      <c r="S50" s="116">
        <v>0</v>
      </c>
      <c r="U50" s="115">
        <v>-194</v>
      </c>
      <c r="V50" s="116">
        <v>40.65</v>
      </c>
      <c r="W50">
        <v>-69</v>
      </c>
      <c r="X50">
        <v>21.29</v>
      </c>
      <c r="Y50">
        <v>-5</v>
      </c>
      <c r="Z50">
        <v>19.36</v>
      </c>
      <c r="AA50">
        <v>0</v>
      </c>
      <c r="AB50">
        <v>-120</v>
      </c>
    </row>
    <row r="51" spans="7:28">
      <c r="G51" t="s">
        <v>93</v>
      </c>
      <c r="H51" s="115">
        <v>0</v>
      </c>
      <c r="I51" s="88">
        <v>9.68</v>
      </c>
      <c r="J51" s="88">
        <v>0</v>
      </c>
      <c r="K51" s="88">
        <v>19.36</v>
      </c>
      <c r="L51" s="88">
        <v>0</v>
      </c>
      <c r="M51" s="116">
        <v>0</v>
      </c>
      <c r="N51" s="115">
        <v>-148</v>
      </c>
      <c r="O51" s="88">
        <v>0</v>
      </c>
      <c r="P51" s="88">
        <v>-180</v>
      </c>
      <c r="Q51" s="88">
        <v>0</v>
      </c>
      <c r="R51" s="88">
        <v>-2</v>
      </c>
      <c r="S51" s="116">
        <v>0</v>
      </c>
      <c r="U51" s="115">
        <v>-330</v>
      </c>
      <c r="V51" s="116">
        <v>29.04</v>
      </c>
      <c r="W51">
        <v>-148</v>
      </c>
      <c r="X51">
        <v>9.68</v>
      </c>
      <c r="Y51">
        <v>-2</v>
      </c>
      <c r="Z51">
        <v>19.36</v>
      </c>
      <c r="AA51">
        <v>0</v>
      </c>
      <c r="AB51">
        <v>-180</v>
      </c>
    </row>
    <row r="52" spans="7:28">
      <c r="G52" t="s">
        <v>94</v>
      </c>
      <c r="H52" s="115">
        <v>0</v>
      </c>
      <c r="I52" s="88">
        <v>12.58</v>
      </c>
      <c r="J52" s="88">
        <v>0</v>
      </c>
      <c r="K52" s="88">
        <v>0</v>
      </c>
      <c r="L52" s="88">
        <v>0</v>
      </c>
      <c r="M52" s="116">
        <v>0</v>
      </c>
      <c r="N52" s="115">
        <v>-99</v>
      </c>
      <c r="O52" s="88">
        <v>0</v>
      </c>
      <c r="P52" s="88">
        <v>-120</v>
      </c>
      <c r="Q52" s="88">
        <v>-25</v>
      </c>
      <c r="R52" s="88">
        <v>-2</v>
      </c>
      <c r="S52" s="116">
        <v>0</v>
      </c>
      <c r="U52" s="115">
        <v>-246</v>
      </c>
      <c r="V52" s="116">
        <v>12.58</v>
      </c>
      <c r="W52">
        <v>-99</v>
      </c>
      <c r="X52">
        <v>12.58</v>
      </c>
      <c r="Y52">
        <v>-2</v>
      </c>
      <c r="Z52">
        <v>-25</v>
      </c>
      <c r="AA52">
        <v>0</v>
      </c>
      <c r="AB52">
        <v>-120</v>
      </c>
    </row>
    <row r="53" spans="7:28">
      <c r="G53" t="s">
        <v>95</v>
      </c>
      <c r="H53" s="115">
        <v>0</v>
      </c>
      <c r="I53" s="88">
        <v>29.04</v>
      </c>
      <c r="J53" s="88">
        <v>0</v>
      </c>
      <c r="K53" s="88">
        <v>19.36</v>
      </c>
      <c r="L53" s="88">
        <v>0</v>
      </c>
      <c r="M53" s="116">
        <v>0</v>
      </c>
      <c r="N53" s="115">
        <v>-143</v>
      </c>
      <c r="O53" s="88">
        <v>0</v>
      </c>
      <c r="P53" s="88">
        <v>-120</v>
      </c>
      <c r="Q53" s="88">
        <v>0</v>
      </c>
      <c r="R53" s="88">
        <v>-2.6</v>
      </c>
      <c r="S53" s="116">
        <v>0</v>
      </c>
      <c r="U53" s="115">
        <v>-265.60000000000002</v>
      </c>
      <c r="V53" s="116">
        <v>48.4</v>
      </c>
      <c r="W53">
        <v>-143</v>
      </c>
      <c r="X53">
        <v>29.04</v>
      </c>
      <c r="Y53">
        <v>-2.6</v>
      </c>
      <c r="Z53">
        <v>19.36</v>
      </c>
      <c r="AA53">
        <v>0</v>
      </c>
      <c r="AB53">
        <v>-120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19.36</v>
      </c>
      <c r="L54" s="88">
        <v>0</v>
      </c>
      <c r="M54" s="116">
        <v>0</v>
      </c>
      <c r="N54" s="115">
        <v>-78</v>
      </c>
      <c r="O54" s="88">
        <v>-5</v>
      </c>
      <c r="P54" s="88">
        <v>-100</v>
      </c>
      <c r="Q54" s="88">
        <v>0</v>
      </c>
      <c r="R54" s="88">
        <v>-2.6</v>
      </c>
      <c r="S54" s="116">
        <v>0</v>
      </c>
      <c r="U54" s="115">
        <v>-185.6</v>
      </c>
      <c r="V54" s="116">
        <v>19.36</v>
      </c>
      <c r="W54">
        <v>-78</v>
      </c>
      <c r="X54">
        <v>-5</v>
      </c>
      <c r="Y54">
        <v>-2.6</v>
      </c>
      <c r="Z54">
        <v>19.36</v>
      </c>
      <c r="AA54">
        <v>0</v>
      </c>
      <c r="AB54">
        <v>-100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19.36</v>
      </c>
      <c r="L55" s="88">
        <v>0</v>
      </c>
      <c r="M55" s="116">
        <v>0</v>
      </c>
      <c r="N55" s="115">
        <v>-141</v>
      </c>
      <c r="O55" s="88">
        <v>-10</v>
      </c>
      <c r="P55" s="88">
        <v>-340</v>
      </c>
      <c r="Q55" s="88">
        <v>0</v>
      </c>
      <c r="R55" s="88">
        <v>-1.4</v>
      </c>
      <c r="S55" s="116">
        <v>0</v>
      </c>
      <c r="U55" s="115">
        <v>-492.4</v>
      </c>
      <c r="V55" s="116">
        <v>19.36</v>
      </c>
      <c r="W55">
        <v>-141</v>
      </c>
      <c r="X55">
        <v>-10</v>
      </c>
      <c r="Y55">
        <v>-1.4</v>
      </c>
      <c r="Z55">
        <v>19.36</v>
      </c>
      <c r="AA55">
        <v>0</v>
      </c>
      <c r="AB55">
        <v>-340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19.36</v>
      </c>
      <c r="L56" s="88">
        <v>0</v>
      </c>
      <c r="M56" s="116">
        <v>0</v>
      </c>
      <c r="N56" s="115">
        <v>-85</v>
      </c>
      <c r="O56" s="88">
        <v>-10</v>
      </c>
      <c r="P56" s="88">
        <v>-290</v>
      </c>
      <c r="Q56" s="88">
        <v>0</v>
      </c>
      <c r="R56" s="88">
        <v>-5</v>
      </c>
      <c r="S56" s="116">
        <v>0</v>
      </c>
      <c r="U56" s="115">
        <v>-390</v>
      </c>
      <c r="V56" s="116">
        <v>19.36</v>
      </c>
      <c r="W56">
        <v>-85</v>
      </c>
      <c r="X56">
        <v>-10</v>
      </c>
      <c r="Y56">
        <v>-5</v>
      </c>
      <c r="Z56">
        <v>19.36</v>
      </c>
      <c r="AA56">
        <v>0</v>
      </c>
      <c r="AB56">
        <v>-290</v>
      </c>
    </row>
    <row r="57" spans="7:28">
      <c r="G57" t="s">
        <v>99</v>
      </c>
      <c r="H57" s="115">
        <v>16.45</v>
      </c>
      <c r="I57" s="88">
        <v>48.4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-340</v>
      </c>
      <c r="Q57" s="88">
        <v>-30</v>
      </c>
      <c r="R57" s="88">
        <v>-2.5</v>
      </c>
      <c r="S57" s="116">
        <v>0</v>
      </c>
      <c r="U57" s="115">
        <v>-372.5</v>
      </c>
      <c r="V57" s="116">
        <v>64.849999999999994</v>
      </c>
      <c r="W57">
        <v>16.45</v>
      </c>
      <c r="X57">
        <v>48.4</v>
      </c>
      <c r="Y57">
        <v>-2.5</v>
      </c>
      <c r="Z57">
        <v>-30</v>
      </c>
      <c r="AA57">
        <v>0</v>
      </c>
      <c r="AB57">
        <v>-340</v>
      </c>
    </row>
    <row r="58" spans="7:28">
      <c r="G58" t="s">
        <v>100</v>
      </c>
      <c r="H58" s="115">
        <v>41.62</v>
      </c>
      <c r="I58" s="88">
        <v>51.3</v>
      </c>
      <c r="J58" s="88">
        <v>0</v>
      </c>
      <c r="K58" s="88">
        <v>19.36</v>
      </c>
      <c r="L58" s="88">
        <v>0</v>
      </c>
      <c r="M58" s="116">
        <v>0</v>
      </c>
      <c r="N58" s="115">
        <v>0</v>
      </c>
      <c r="O58" s="88">
        <v>0</v>
      </c>
      <c r="P58" s="88">
        <v>-280</v>
      </c>
      <c r="Q58" s="88">
        <v>0</v>
      </c>
      <c r="R58" s="88">
        <v>-2.2000000000000002</v>
      </c>
      <c r="S58" s="116">
        <v>0</v>
      </c>
      <c r="U58" s="115">
        <v>-282.2</v>
      </c>
      <c r="V58" s="116">
        <v>112.28</v>
      </c>
      <c r="W58">
        <v>41.62</v>
      </c>
      <c r="X58">
        <v>51.3</v>
      </c>
      <c r="Y58">
        <v>-2.2000000000000002</v>
      </c>
      <c r="Z58">
        <v>19.36</v>
      </c>
      <c r="AA58">
        <v>0</v>
      </c>
      <c r="AB58">
        <v>-280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19.36</v>
      </c>
      <c r="L59" s="88">
        <v>0</v>
      </c>
      <c r="M59" s="116">
        <v>0</v>
      </c>
      <c r="N59" s="115">
        <v>-43</v>
      </c>
      <c r="O59" s="88">
        <v>0</v>
      </c>
      <c r="P59" s="88">
        <v>-250</v>
      </c>
      <c r="Q59" s="88">
        <v>0</v>
      </c>
      <c r="R59" s="88">
        <v>-2.2000000000000002</v>
      </c>
      <c r="S59" s="116">
        <v>0</v>
      </c>
      <c r="U59" s="115">
        <v>-295.2</v>
      </c>
      <c r="V59" s="116">
        <v>19.36</v>
      </c>
      <c r="W59">
        <v>-43</v>
      </c>
      <c r="X59">
        <v>0</v>
      </c>
      <c r="Y59">
        <v>-2.2000000000000002</v>
      </c>
      <c r="Z59">
        <v>19.36</v>
      </c>
      <c r="AA59">
        <v>0</v>
      </c>
      <c r="AB59">
        <v>-250</v>
      </c>
    </row>
    <row r="60" spans="7:28">
      <c r="G60" t="s">
        <v>102</v>
      </c>
      <c r="H60" s="115">
        <v>11.61</v>
      </c>
      <c r="I60" s="88">
        <v>62.92</v>
      </c>
      <c r="J60" s="88">
        <v>0</v>
      </c>
      <c r="K60" s="88">
        <v>19.36</v>
      </c>
      <c r="L60" s="88">
        <v>0</v>
      </c>
      <c r="M60" s="116">
        <v>0</v>
      </c>
      <c r="N60" s="115">
        <v>0</v>
      </c>
      <c r="O60" s="88">
        <v>0</v>
      </c>
      <c r="P60" s="88">
        <v>-120</v>
      </c>
      <c r="Q60" s="88">
        <v>0</v>
      </c>
      <c r="R60" s="88">
        <v>-2</v>
      </c>
      <c r="S60" s="116">
        <v>0</v>
      </c>
      <c r="U60" s="115">
        <v>-122</v>
      </c>
      <c r="V60" s="116">
        <v>93.89</v>
      </c>
      <c r="W60">
        <v>11.61</v>
      </c>
      <c r="X60">
        <v>62.92</v>
      </c>
      <c r="Y60">
        <v>-2</v>
      </c>
      <c r="Z60">
        <v>19.36</v>
      </c>
      <c r="AA60">
        <v>0</v>
      </c>
      <c r="AB60">
        <v>-120</v>
      </c>
    </row>
    <row r="61" spans="7:28">
      <c r="G61" t="s">
        <v>103</v>
      </c>
      <c r="H61" s="115">
        <v>15.49</v>
      </c>
      <c r="I61" s="88">
        <v>29.03</v>
      </c>
      <c r="J61" s="88">
        <v>0</v>
      </c>
      <c r="K61" s="88">
        <v>19.36</v>
      </c>
      <c r="L61" s="88">
        <v>4.3600000000000003</v>
      </c>
      <c r="M61" s="116">
        <v>0</v>
      </c>
      <c r="N61" s="115">
        <v>0</v>
      </c>
      <c r="O61" s="88">
        <v>0</v>
      </c>
      <c r="P61" s="88">
        <v>-70</v>
      </c>
      <c r="Q61" s="88">
        <v>0</v>
      </c>
      <c r="R61" s="88">
        <v>0</v>
      </c>
      <c r="S61" s="116">
        <v>0</v>
      </c>
      <c r="U61" s="115">
        <v>-70</v>
      </c>
      <c r="V61" s="116">
        <v>68.239999999999995</v>
      </c>
      <c r="W61">
        <v>15.49</v>
      </c>
      <c r="X61">
        <v>29.03</v>
      </c>
      <c r="Y61">
        <v>4.3600000000000003</v>
      </c>
      <c r="Z61">
        <v>19.36</v>
      </c>
      <c r="AA61">
        <v>0</v>
      </c>
      <c r="AB61">
        <v>-70</v>
      </c>
    </row>
    <row r="62" spans="7:28">
      <c r="G62" t="s">
        <v>104</v>
      </c>
      <c r="H62" s="115">
        <v>26.13</v>
      </c>
      <c r="I62" s="88">
        <v>48.4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-70</v>
      </c>
      <c r="Q62" s="88">
        <v>-30</v>
      </c>
      <c r="R62" s="88">
        <v>-1.8</v>
      </c>
      <c r="S62" s="116">
        <v>0</v>
      </c>
      <c r="U62" s="115">
        <v>-101.8</v>
      </c>
      <c r="V62" s="116">
        <v>74.53</v>
      </c>
      <c r="W62">
        <v>26.13</v>
      </c>
      <c r="X62">
        <v>48.4</v>
      </c>
      <c r="Y62">
        <v>-1.8</v>
      </c>
      <c r="Z62">
        <v>-30</v>
      </c>
      <c r="AA62">
        <v>0</v>
      </c>
      <c r="AB62">
        <v>-70</v>
      </c>
    </row>
    <row r="63" spans="7:28">
      <c r="G63" t="s">
        <v>105</v>
      </c>
      <c r="H63" s="115">
        <v>22.26</v>
      </c>
      <c r="I63" s="88">
        <v>29.04</v>
      </c>
      <c r="J63" s="88">
        <v>0</v>
      </c>
      <c r="K63" s="88">
        <v>19.36</v>
      </c>
      <c r="L63" s="88">
        <v>0</v>
      </c>
      <c r="M63" s="116">
        <v>0</v>
      </c>
      <c r="N63" s="115">
        <v>0</v>
      </c>
      <c r="O63" s="88">
        <v>0</v>
      </c>
      <c r="P63" s="88">
        <v>-120</v>
      </c>
      <c r="Q63" s="88">
        <v>0</v>
      </c>
      <c r="R63" s="88">
        <v>0</v>
      </c>
      <c r="S63" s="116">
        <v>0</v>
      </c>
      <c r="U63" s="115">
        <v>-120</v>
      </c>
      <c r="V63" s="116">
        <v>70.66</v>
      </c>
      <c r="W63">
        <v>22.26</v>
      </c>
      <c r="X63">
        <v>29.04</v>
      </c>
      <c r="Y63">
        <v>0</v>
      </c>
      <c r="Z63">
        <v>19.36</v>
      </c>
      <c r="AA63">
        <v>0</v>
      </c>
      <c r="AB63">
        <v>-120</v>
      </c>
    </row>
    <row r="64" spans="7:28">
      <c r="G64" t="s">
        <v>106</v>
      </c>
      <c r="H64" s="115">
        <v>0</v>
      </c>
      <c r="I64" s="88">
        <v>72.59</v>
      </c>
      <c r="J64" s="88">
        <v>0</v>
      </c>
      <c r="K64" s="88">
        <v>19.36</v>
      </c>
      <c r="L64" s="88">
        <v>0</v>
      </c>
      <c r="M64" s="116">
        <v>0</v>
      </c>
      <c r="N64" s="115">
        <v>-20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-50</v>
      </c>
      <c r="V64" s="116">
        <v>91.95</v>
      </c>
      <c r="W64">
        <v>-20</v>
      </c>
      <c r="X64">
        <v>72.59</v>
      </c>
      <c r="Y64">
        <v>0</v>
      </c>
      <c r="Z64">
        <v>19.36</v>
      </c>
      <c r="AA64">
        <v>0</v>
      </c>
      <c r="AB64">
        <v>-30</v>
      </c>
    </row>
    <row r="65" spans="7:28">
      <c r="G65" t="s">
        <v>107</v>
      </c>
      <c r="H65" s="115">
        <v>0</v>
      </c>
      <c r="I65" s="88">
        <v>48.39</v>
      </c>
      <c r="J65" s="88">
        <v>0</v>
      </c>
      <c r="K65" s="88">
        <v>19.36</v>
      </c>
      <c r="L65" s="88">
        <v>0</v>
      </c>
      <c r="M65" s="116">
        <v>0</v>
      </c>
      <c r="N65" s="115">
        <v>-53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-103</v>
      </c>
      <c r="V65" s="116">
        <v>67.75</v>
      </c>
      <c r="W65">
        <v>-53</v>
      </c>
      <c r="X65">
        <v>48.39</v>
      </c>
      <c r="Y65">
        <v>0</v>
      </c>
      <c r="Z65">
        <v>19.36</v>
      </c>
      <c r="AA65">
        <v>0</v>
      </c>
      <c r="AB65">
        <v>-50</v>
      </c>
    </row>
    <row r="66" spans="7:28">
      <c r="G66" t="s">
        <v>108</v>
      </c>
      <c r="H66" s="115">
        <v>0</v>
      </c>
      <c r="I66" s="88">
        <v>48.39</v>
      </c>
      <c r="J66" s="88">
        <v>0</v>
      </c>
      <c r="K66" s="88">
        <v>19.36</v>
      </c>
      <c r="L66" s="88">
        <v>0</v>
      </c>
      <c r="M66" s="116">
        <v>0</v>
      </c>
      <c r="N66" s="115">
        <v>-16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>
        <v>-66</v>
      </c>
      <c r="V66" s="116">
        <v>67.75</v>
      </c>
      <c r="W66">
        <v>-16</v>
      </c>
      <c r="X66">
        <v>48.39</v>
      </c>
      <c r="Y66">
        <v>0</v>
      </c>
      <c r="Z66">
        <v>19.36</v>
      </c>
      <c r="AA66">
        <v>0</v>
      </c>
      <c r="AB66">
        <v>-50</v>
      </c>
    </row>
    <row r="67" spans="7:28">
      <c r="G67" t="s">
        <v>109</v>
      </c>
      <c r="H67" s="115">
        <v>13.56</v>
      </c>
      <c r="I67" s="88">
        <v>0</v>
      </c>
      <c r="J67" s="88">
        <v>0</v>
      </c>
      <c r="K67" s="88">
        <v>0</v>
      </c>
      <c r="L67" s="88">
        <v>6.19</v>
      </c>
      <c r="M67" s="116">
        <v>0</v>
      </c>
      <c r="N67" s="115">
        <v>0</v>
      </c>
      <c r="O67" s="88">
        <v>-10</v>
      </c>
      <c r="P67" s="88">
        <v>-142</v>
      </c>
      <c r="Q67" s="88">
        <v>-30</v>
      </c>
      <c r="R67" s="88">
        <v>0</v>
      </c>
      <c r="S67" s="116">
        <v>0</v>
      </c>
      <c r="U67" s="115">
        <v>-182</v>
      </c>
      <c r="V67" s="116">
        <v>19.75</v>
      </c>
      <c r="W67">
        <v>13.56</v>
      </c>
      <c r="X67">
        <v>-10</v>
      </c>
      <c r="Y67">
        <v>6.19</v>
      </c>
      <c r="Z67">
        <v>-30</v>
      </c>
      <c r="AA67">
        <v>0</v>
      </c>
      <c r="AB67">
        <v>-142</v>
      </c>
    </row>
    <row r="68" spans="7:28">
      <c r="G68" t="s">
        <v>110</v>
      </c>
      <c r="H68" s="115">
        <v>14.52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-10</v>
      </c>
      <c r="P68" s="88">
        <v>-80</v>
      </c>
      <c r="Q68" s="88">
        <v>0</v>
      </c>
      <c r="R68" s="88">
        <v>0</v>
      </c>
      <c r="S68" s="116">
        <v>0</v>
      </c>
      <c r="U68" s="115">
        <v>-90</v>
      </c>
      <c r="V68" s="116">
        <v>14.52</v>
      </c>
      <c r="W68">
        <v>14.52</v>
      </c>
      <c r="X68">
        <v>-10</v>
      </c>
      <c r="Y68">
        <v>0</v>
      </c>
      <c r="Z68">
        <v>0</v>
      </c>
      <c r="AA68">
        <v>0</v>
      </c>
      <c r="AB68">
        <v>-80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-12</v>
      </c>
      <c r="O69" s="88">
        <v>-35</v>
      </c>
      <c r="P69" s="88">
        <v>-172</v>
      </c>
      <c r="Q69" s="88">
        <v>-10</v>
      </c>
      <c r="R69" s="88">
        <v>0</v>
      </c>
      <c r="S69" s="116">
        <v>0</v>
      </c>
      <c r="U69" s="115">
        <v>-229</v>
      </c>
      <c r="V69" s="116">
        <v>0</v>
      </c>
      <c r="W69">
        <v>-12</v>
      </c>
      <c r="X69">
        <v>-35</v>
      </c>
      <c r="Y69">
        <v>0</v>
      </c>
      <c r="Z69">
        <v>-10</v>
      </c>
      <c r="AA69">
        <v>0</v>
      </c>
      <c r="AB69">
        <v>-172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-10</v>
      </c>
      <c r="O70" s="88">
        <v>-15</v>
      </c>
      <c r="P70" s="88">
        <v>-125</v>
      </c>
      <c r="Q70" s="88">
        <v>-10</v>
      </c>
      <c r="R70" s="88">
        <v>0</v>
      </c>
      <c r="S70" s="116">
        <v>0</v>
      </c>
      <c r="U70" s="115">
        <v>-160</v>
      </c>
      <c r="V70" s="116">
        <v>0</v>
      </c>
      <c r="W70">
        <v>-10</v>
      </c>
      <c r="X70">
        <v>-15</v>
      </c>
      <c r="Y70">
        <v>0</v>
      </c>
      <c r="Z70">
        <v>-10</v>
      </c>
      <c r="AA70">
        <v>0</v>
      </c>
      <c r="AB70">
        <v>-125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0.57999999999999996</v>
      </c>
      <c r="N71" s="115">
        <v>-15</v>
      </c>
      <c r="O71" s="88">
        <v>-20</v>
      </c>
      <c r="P71" s="88">
        <v>-192</v>
      </c>
      <c r="Q71" s="88">
        <v>-10</v>
      </c>
      <c r="R71" s="88">
        <v>0</v>
      </c>
      <c r="S71" s="116">
        <v>0</v>
      </c>
      <c r="U71" s="115">
        <v>-237</v>
      </c>
      <c r="V71" s="116">
        <v>0.57999999999999996</v>
      </c>
      <c r="W71">
        <v>-15</v>
      </c>
      <c r="X71">
        <v>-20</v>
      </c>
      <c r="Y71">
        <v>0</v>
      </c>
      <c r="Z71">
        <v>-10</v>
      </c>
      <c r="AA71">
        <v>0.57999999999999996</v>
      </c>
      <c r="AB71">
        <v>-192</v>
      </c>
    </row>
    <row r="72" spans="7:28">
      <c r="G72" t="s">
        <v>114</v>
      </c>
      <c r="H72" s="115">
        <v>0</v>
      </c>
      <c r="I72" s="88">
        <v>14.52</v>
      </c>
      <c r="J72" s="88">
        <v>0</v>
      </c>
      <c r="K72" s="88">
        <v>0</v>
      </c>
      <c r="L72" s="88">
        <v>0</v>
      </c>
      <c r="M72" s="116">
        <v>1.74</v>
      </c>
      <c r="N72" s="115">
        <v>-64</v>
      </c>
      <c r="O72" s="88">
        <v>0</v>
      </c>
      <c r="P72" s="88">
        <v>-135</v>
      </c>
      <c r="Q72" s="88">
        <v>-30</v>
      </c>
      <c r="R72" s="88">
        <v>0</v>
      </c>
      <c r="S72" s="116">
        <v>0</v>
      </c>
      <c r="U72" s="115">
        <v>-229</v>
      </c>
      <c r="V72" s="116">
        <v>16.260000000000002</v>
      </c>
      <c r="W72">
        <v>-64</v>
      </c>
      <c r="X72">
        <v>14.52</v>
      </c>
      <c r="Y72">
        <v>0</v>
      </c>
      <c r="Z72">
        <v>-30</v>
      </c>
      <c r="AA72">
        <v>1.74</v>
      </c>
      <c r="AB72">
        <v>-135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0.48</v>
      </c>
      <c r="M73" s="116">
        <v>2.91</v>
      </c>
      <c r="N73" s="115">
        <v>-55</v>
      </c>
      <c r="O73" s="88">
        <v>0</v>
      </c>
      <c r="P73" s="88">
        <v>-110</v>
      </c>
      <c r="Q73" s="88">
        <v>0</v>
      </c>
      <c r="R73" s="88">
        <v>0</v>
      </c>
      <c r="S73" s="116">
        <v>0</v>
      </c>
      <c r="U73" s="115">
        <v>-165</v>
      </c>
      <c r="V73" s="116">
        <v>3.39</v>
      </c>
      <c r="W73">
        <v>-55</v>
      </c>
      <c r="X73">
        <v>0</v>
      </c>
      <c r="Y73">
        <v>0.48</v>
      </c>
      <c r="Z73">
        <v>0</v>
      </c>
      <c r="AA73">
        <v>2.91</v>
      </c>
      <c r="AB73">
        <v>-110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5.61</v>
      </c>
      <c r="N74" s="115">
        <v>0</v>
      </c>
      <c r="O74" s="88">
        <v>0</v>
      </c>
      <c r="P74" s="88">
        <v>-110</v>
      </c>
      <c r="Q74" s="88">
        <v>0</v>
      </c>
      <c r="R74" s="88">
        <v>0</v>
      </c>
      <c r="S74" s="116">
        <v>0</v>
      </c>
      <c r="U74" s="115">
        <v>-110</v>
      </c>
      <c r="V74" s="116">
        <v>5.61</v>
      </c>
      <c r="W74">
        <v>0</v>
      </c>
      <c r="X74">
        <v>0</v>
      </c>
      <c r="Y74">
        <v>0</v>
      </c>
      <c r="Z74">
        <v>0</v>
      </c>
      <c r="AA74">
        <v>5.61</v>
      </c>
      <c r="AB74">
        <v>-110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4.26</v>
      </c>
      <c r="N75" s="115">
        <v>-58</v>
      </c>
      <c r="O75" s="88">
        <v>-25</v>
      </c>
      <c r="P75" s="88">
        <v>-168</v>
      </c>
      <c r="Q75" s="88">
        <v>-10</v>
      </c>
      <c r="R75" s="88">
        <v>0</v>
      </c>
      <c r="S75" s="116">
        <v>0</v>
      </c>
      <c r="U75" s="115">
        <v>-261</v>
      </c>
      <c r="V75" s="116">
        <v>4.26</v>
      </c>
      <c r="W75">
        <v>-58</v>
      </c>
      <c r="X75">
        <v>-25</v>
      </c>
      <c r="Y75">
        <v>0</v>
      </c>
      <c r="Z75">
        <v>-10</v>
      </c>
      <c r="AA75">
        <v>4.26</v>
      </c>
      <c r="AB75">
        <v>-168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5.32</v>
      </c>
      <c r="N76" s="115">
        <v>-31</v>
      </c>
      <c r="O76" s="88">
        <v>-10</v>
      </c>
      <c r="P76" s="88">
        <v>-95</v>
      </c>
      <c r="Q76" s="88">
        <v>-10</v>
      </c>
      <c r="R76" s="88">
        <v>0</v>
      </c>
      <c r="S76" s="116">
        <v>0</v>
      </c>
      <c r="U76" s="115">
        <v>-146</v>
      </c>
      <c r="V76" s="116">
        <v>5.32</v>
      </c>
      <c r="W76">
        <v>-31</v>
      </c>
      <c r="X76">
        <v>-10</v>
      </c>
      <c r="Y76">
        <v>0</v>
      </c>
      <c r="Z76">
        <v>-10</v>
      </c>
      <c r="AA76">
        <v>5.32</v>
      </c>
      <c r="AB76">
        <v>-95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4.45</v>
      </c>
      <c r="N77" s="115">
        <v>-109</v>
      </c>
      <c r="O77" s="88">
        <v>0</v>
      </c>
      <c r="P77" s="88">
        <v>-100</v>
      </c>
      <c r="Q77" s="88">
        <v>-35</v>
      </c>
      <c r="R77" s="88">
        <v>0</v>
      </c>
      <c r="S77" s="116">
        <v>0</v>
      </c>
      <c r="U77" s="115">
        <v>-244</v>
      </c>
      <c r="V77" s="116">
        <v>4.45</v>
      </c>
      <c r="W77">
        <v>-109</v>
      </c>
      <c r="X77">
        <v>0</v>
      </c>
      <c r="Y77">
        <v>0</v>
      </c>
      <c r="Z77">
        <v>-35</v>
      </c>
      <c r="AA77">
        <v>4.45</v>
      </c>
      <c r="AB77">
        <v>-100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-82</v>
      </c>
      <c r="O78" s="88">
        <v>-10</v>
      </c>
      <c r="P78" s="88">
        <v>-100</v>
      </c>
      <c r="Q78" s="88">
        <v>0</v>
      </c>
      <c r="R78" s="88">
        <v>0</v>
      </c>
      <c r="S78" s="116">
        <v>0</v>
      </c>
      <c r="U78" s="115">
        <v>-192</v>
      </c>
      <c r="V78" s="116">
        <v>0</v>
      </c>
      <c r="W78">
        <v>-82</v>
      </c>
      <c r="X78">
        <v>-10</v>
      </c>
      <c r="Y78">
        <v>0</v>
      </c>
      <c r="Z78">
        <v>0</v>
      </c>
      <c r="AA78">
        <v>0</v>
      </c>
      <c r="AB78">
        <v>-100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0.48</v>
      </c>
      <c r="M79" s="116">
        <v>4.07</v>
      </c>
      <c r="N79" s="115">
        <v>-72</v>
      </c>
      <c r="O79" s="88">
        <v>-60</v>
      </c>
      <c r="P79" s="88">
        <v>-110</v>
      </c>
      <c r="Q79" s="88">
        <v>-10</v>
      </c>
      <c r="R79" s="88">
        <v>0</v>
      </c>
      <c r="S79" s="116">
        <v>0</v>
      </c>
      <c r="U79" s="115">
        <v>-252</v>
      </c>
      <c r="V79" s="116">
        <v>4.55</v>
      </c>
      <c r="W79">
        <v>-72</v>
      </c>
      <c r="X79">
        <v>-60</v>
      </c>
      <c r="Y79">
        <v>0.48</v>
      </c>
      <c r="Z79">
        <v>-10</v>
      </c>
      <c r="AA79">
        <v>4.07</v>
      </c>
      <c r="AB79">
        <v>-110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5.71</v>
      </c>
      <c r="N80" s="115">
        <v>-71</v>
      </c>
      <c r="O80" s="88">
        <v>-35</v>
      </c>
      <c r="P80" s="88">
        <v>-110</v>
      </c>
      <c r="Q80" s="88">
        <v>-10</v>
      </c>
      <c r="R80" s="88">
        <v>0</v>
      </c>
      <c r="S80" s="116">
        <v>0</v>
      </c>
      <c r="U80" s="115">
        <v>-226</v>
      </c>
      <c r="V80" s="116">
        <v>5.71</v>
      </c>
      <c r="W80">
        <v>-71</v>
      </c>
      <c r="X80">
        <v>-35</v>
      </c>
      <c r="Y80">
        <v>0</v>
      </c>
      <c r="Z80">
        <v>-10</v>
      </c>
      <c r="AA80">
        <v>5.71</v>
      </c>
      <c r="AB80">
        <v>-110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10.16</v>
      </c>
      <c r="N81" s="115">
        <v>-46</v>
      </c>
      <c r="O81" s="88">
        <v>-90</v>
      </c>
      <c r="P81" s="88">
        <v>-120</v>
      </c>
      <c r="Q81" s="88">
        <v>-10</v>
      </c>
      <c r="R81" s="88">
        <v>0</v>
      </c>
      <c r="S81" s="116">
        <v>0</v>
      </c>
      <c r="U81" s="115">
        <v>-266</v>
      </c>
      <c r="V81" s="116">
        <v>10.16</v>
      </c>
      <c r="W81">
        <v>-46</v>
      </c>
      <c r="X81">
        <v>-90</v>
      </c>
      <c r="Y81">
        <v>0</v>
      </c>
      <c r="Z81">
        <v>-10</v>
      </c>
      <c r="AA81">
        <v>10.16</v>
      </c>
      <c r="AB81">
        <v>-120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7.26</v>
      </c>
      <c r="N82" s="115">
        <v>-42</v>
      </c>
      <c r="O82" s="88">
        <v>-51</v>
      </c>
      <c r="P82" s="88">
        <v>-175</v>
      </c>
      <c r="Q82" s="88">
        <v>-35</v>
      </c>
      <c r="R82" s="88">
        <v>0</v>
      </c>
      <c r="S82" s="116">
        <v>0</v>
      </c>
      <c r="U82" s="115">
        <v>-303</v>
      </c>
      <c r="V82" s="116">
        <v>7.26</v>
      </c>
      <c r="W82">
        <v>-42</v>
      </c>
      <c r="X82">
        <v>-51</v>
      </c>
      <c r="Y82">
        <v>0</v>
      </c>
      <c r="Z82">
        <v>-35</v>
      </c>
      <c r="AA82">
        <v>7.26</v>
      </c>
      <c r="AB82">
        <v>-175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8.81</v>
      </c>
      <c r="N83" s="115">
        <v>-92</v>
      </c>
      <c r="O83" s="88">
        <v>-55</v>
      </c>
      <c r="P83" s="88">
        <v>-170</v>
      </c>
      <c r="Q83" s="88">
        <v>-10</v>
      </c>
      <c r="R83" s="88">
        <v>0</v>
      </c>
      <c r="S83" s="116">
        <v>0</v>
      </c>
      <c r="U83" s="115">
        <v>-327</v>
      </c>
      <c r="V83" s="116">
        <v>8.81</v>
      </c>
      <c r="W83">
        <v>-92</v>
      </c>
      <c r="X83">
        <v>-55</v>
      </c>
      <c r="Y83">
        <v>0</v>
      </c>
      <c r="Z83">
        <v>-10</v>
      </c>
      <c r="AA83">
        <v>8.81</v>
      </c>
      <c r="AB83">
        <v>-170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7.55</v>
      </c>
      <c r="N84" s="115">
        <v>-54</v>
      </c>
      <c r="O84" s="88">
        <v>-55</v>
      </c>
      <c r="P84" s="88">
        <v>-110</v>
      </c>
      <c r="Q84" s="88">
        <v>-10</v>
      </c>
      <c r="R84" s="88">
        <v>0</v>
      </c>
      <c r="S84" s="116">
        <v>0</v>
      </c>
      <c r="U84" s="115">
        <v>-229</v>
      </c>
      <c r="V84" s="116">
        <v>7.55</v>
      </c>
      <c r="W84">
        <v>-54</v>
      </c>
      <c r="X84">
        <v>-55</v>
      </c>
      <c r="Y84">
        <v>0</v>
      </c>
      <c r="Z84">
        <v>-10</v>
      </c>
      <c r="AA84">
        <v>7.55</v>
      </c>
      <c r="AB84">
        <v>-110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1.36</v>
      </c>
      <c r="N85" s="115">
        <v>-97</v>
      </c>
      <c r="O85" s="88">
        <v>-55</v>
      </c>
      <c r="P85" s="88">
        <v>-185</v>
      </c>
      <c r="Q85" s="88">
        <v>-10</v>
      </c>
      <c r="R85" s="88">
        <v>-1</v>
      </c>
      <c r="S85" s="116">
        <v>0</v>
      </c>
      <c r="U85" s="115">
        <v>-348</v>
      </c>
      <c r="V85" s="116">
        <v>1.36</v>
      </c>
      <c r="W85">
        <v>-97</v>
      </c>
      <c r="X85">
        <v>-55</v>
      </c>
      <c r="Y85">
        <v>-1</v>
      </c>
      <c r="Z85">
        <v>-10</v>
      </c>
      <c r="AA85">
        <v>1.36</v>
      </c>
      <c r="AB85">
        <v>-185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6.68</v>
      </c>
      <c r="N86" s="115">
        <v>-89</v>
      </c>
      <c r="O86" s="88">
        <v>-84</v>
      </c>
      <c r="P86" s="88">
        <v>-140</v>
      </c>
      <c r="Q86" s="88">
        <v>-10</v>
      </c>
      <c r="R86" s="88">
        <v>0</v>
      </c>
      <c r="S86" s="116">
        <v>0</v>
      </c>
      <c r="U86" s="115">
        <v>-323</v>
      </c>
      <c r="V86" s="116">
        <v>6.68</v>
      </c>
      <c r="W86">
        <v>-89</v>
      </c>
      <c r="X86">
        <v>-84</v>
      </c>
      <c r="Y86">
        <v>0</v>
      </c>
      <c r="Z86">
        <v>-10</v>
      </c>
      <c r="AA86">
        <v>6.68</v>
      </c>
      <c r="AB86">
        <v>-140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5.03</v>
      </c>
      <c r="N87" s="115">
        <v>-187</v>
      </c>
      <c r="O87" s="88">
        <v>-22</v>
      </c>
      <c r="P87" s="88">
        <v>-150</v>
      </c>
      <c r="Q87" s="88">
        <v>-50</v>
      </c>
      <c r="R87" s="88">
        <v>0</v>
      </c>
      <c r="S87" s="116">
        <v>0</v>
      </c>
      <c r="U87" s="115">
        <v>-409</v>
      </c>
      <c r="V87" s="116">
        <v>5.03</v>
      </c>
      <c r="W87">
        <v>-187</v>
      </c>
      <c r="X87">
        <v>-22</v>
      </c>
      <c r="Y87">
        <v>0</v>
      </c>
      <c r="Z87">
        <v>-50</v>
      </c>
      <c r="AA87">
        <v>5.03</v>
      </c>
      <c r="AB87">
        <v>-150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8.1300000000000008</v>
      </c>
      <c r="N88" s="115">
        <v>-173</v>
      </c>
      <c r="O88" s="88">
        <v>-18</v>
      </c>
      <c r="P88" s="88">
        <v>-150</v>
      </c>
      <c r="Q88" s="88">
        <v>-10</v>
      </c>
      <c r="R88" s="88">
        <v>0</v>
      </c>
      <c r="S88" s="116">
        <v>0</v>
      </c>
      <c r="U88" s="115">
        <v>-351</v>
      </c>
      <c r="V88" s="116">
        <v>8.1300000000000008</v>
      </c>
      <c r="W88">
        <v>-173</v>
      </c>
      <c r="X88">
        <v>-18</v>
      </c>
      <c r="Y88">
        <v>0</v>
      </c>
      <c r="Z88">
        <v>-10</v>
      </c>
      <c r="AA88">
        <v>8.1300000000000008</v>
      </c>
      <c r="AB88">
        <v>-150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4.45</v>
      </c>
      <c r="N89" s="115">
        <v>-175</v>
      </c>
      <c r="O89" s="88">
        <v>-90</v>
      </c>
      <c r="P89" s="88">
        <v>-295</v>
      </c>
      <c r="Q89" s="88">
        <v>-10</v>
      </c>
      <c r="R89" s="88">
        <v>0</v>
      </c>
      <c r="S89" s="116">
        <v>0</v>
      </c>
      <c r="U89" s="115">
        <v>-570</v>
      </c>
      <c r="V89" s="116">
        <v>4.45</v>
      </c>
      <c r="W89">
        <v>-175</v>
      </c>
      <c r="X89">
        <v>-90</v>
      </c>
      <c r="Y89">
        <v>0</v>
      </c>
      <c r="Z89">
        <v>-10</v>
      </c>
      <c r="AA89">
        <v>4.45</v>
      </c>
      <c r="AB89">
        <v>-295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3.97</v>
      </c>
      <c r="N90" s="115">
        <v>-104</v>
      </c>
      <c r="O90" s="88">
        <v>-30</v>
      </c>
      <c r="P90" s="88">
        <v>-170</v>
      </c>
      <c r="Q90" s="88">
        <v>-10</v>
      </c>
      <c r="R90" s="88">
        <v>0</v>
      </c>
      <c r="S90" s="116">
        <v>0</v>
      </c>
      <c r="U90" s="115">
        <v>-314</v>
      </c>
      <c r="V90" s="116">
        <v>3.97</v>
      </c>
      <c r="W90">
        <v>-104</v>
      </c>
      <c r="X90">
        <v>-30</v>
      </c>
      <c r="Y90">
        <v>0</v>
      </c>
      <c r="Z90">
        <v>-10</v>
      </c>
      <c r="AA90">
        <v>3.97</v>
      </c>
      <c r="AB90">
        <v>-170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4.16</v>
      </c>
      <c r="N91" s="115">
        <v>-206</v>
      </c>
      <c r="O91" s="88">
        <v>-95</v>
      </c>
      <c r="P91" s="88">
        <v>-250</v>
      </c>
      <c r="Q91" s="88">
        <v>-10</v>
      </c>
      <c r="R91" s="88">
        <v>0</v>
      </c>
      <c r="S91" s="116">
        <v>0</v>
      </c>
      <c r="U91" s="115">
        <v>-561</v>
      </c>
      <c r="V91" s="116">
        <v>4.16</v>
      </c>
      <c r="W91">
        <v>-206</v>
      </c>
      <c r="X91">
        <v>-95</v>
      </c>
      <c r="Y91">
        <v>0</v>
      </c>
      <c r="Z91">
        <v>-10</v>
      </c>
      <c r="AA91">
        <v>4.16</v>
      </c>
      <c r="AB91">
        <v>-250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0.68</v>
      </c>
      <c r="N92" s="115">
        <v>-168</v>
      </c>
      <c r="O92" s="88">
        <v>-35</v>
      </c>
      <c r="P92" s="88">
        <v>-250</v>
      </c>
      <c r="Q92" s="88">
        <v>-50</v>
      </c>
      <c r="R92" s="88">
        <v>0</v>
      </c>
      <c r="S92" s="116">
        <v>0</v>
      </c>
      <c r="U92" s="115">
        <v>-503</v>
      </c>
      <c r="V92" s="116">
        <v>0.68</v>
      </c>
      <c r="W92">
        <v>-168</v>
      </c>
      <c r="X92">
        <v>-35</v>
      </c>
      <c r="Y92">
        <v>0</v>
      </c>
      <c r="Z92">
        <v>-50</v>
      </c>
      <c r="AA92">
        <v>0.68</v>
      </c>
      <c r="AB92">
        <v>-250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3.77</v>
      </c>
      <c r="N93" s="115">
        <v>-133</v>
      </c>
      <c r="O93" s="88">
        <v>-120</v>
      </c>
      <c r="P93" s="88">
        <v>-200</v>
      </c>
      <c r="Q93" s="88">
        <v>-5</v>
      </c>
      <c r="R93" s="88">
        <v>0</v>
      </c>
      <c r="S93" s="116">
        <v>0</v>
      </c>
      <c r="U93" s="115">
        <v>-458</v>
      </c>
      <c r="V93" s="116">
        <v>3.77</v>
      </c>
      <c r="W93">
        <v>-133</v>
      </c>
      <c r="X93">
        <v>-120</v>
      </c>
      <c r="Y93">
        <v>0</v>
      </c>
      <c r="Z93">
        <v>-5</v>
      </c>
      <c r="AA93">
        <v>3.77</v>
      </c>
      <c r="AB93">
        <v>-200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4.3600000000000003</v>
      </c>
      <c r="N94" s="115">
        <v>-104</v>
      </c>
      <c r="O94" s="88">
        <v>-45</v>
      </c>
      <c r="P94" s="88">
        <v>-200</v>
      </c>
      <c r="Q94" s="88">
        <v>-5</v>
      </c>
      <c r="R94" s="88">
        <v>0</v>
      </c>
      <c r="S94" s="116">
        <v>0</v>
      </c>
      <c r="U94" s="115">
        <v>-354</v>
      </c>
      <c r="V94" s="116">
        <v>4.3600000000000003</v>
      </c>
      <c r="W94">
        <v>-104</v>
      </c>
      <c r="X94">
        <v>-45</v>
      </c>
      <c r="Y94">
        <v>0</v>
      </c>
      <c r="Z94">
        <v>-5</v>
      </c>
      <c r="AA94">
        <v>4.3600000000000003</v>
      </c>
      <c r="AB94">
        <v>-200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3.97</v>
      </c>
      <c r="N95" s="115">
        <v>-48</v>
      </c>
      <c r="O95" s="88">
        <v>-63</v>
      </c>
      <c r="P95" s="88">
        <v>-310</v>
      </c>
      <c r="Q95" s="88">
        <v>0</v>
      </c>
      <c r="R95" s="88">
        <v>0</v>
      </c>
      <c r="S95" s="116">
        <v>0</v>
      </c>
      <c r="U95" s="115">
        <v>-421</v>
      </c>
      <c r="V95" s="116">
        <v>3.97</v>
      </c>
      <c r="W95">
        <v>-48</v>
      </c>
      <c r="X95">
        <v>-63</v>
      </c>
      <c r="Y95">
        <v>0</v>
      </c>
      <c r="Z95">
        <v>0</v>
      </c>
      <c r="AA95">
        <v>3.97</v>
      </c>
      <c r="AB95">
        <v>-310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4.16</v>
      </c>
      <c r="N96" s="115">
        <v>0</v>
      </c>
      <c r="O96" s="88">
        <v>-55</v>
      </c>
      <c r="P96" s="88">
        <v>-180</v>
      </c>
      <c r="Q96" s="88">
        <v>0</v>
      </c>
      <c r="R96" s="88">
        <v>0</v>
      </c>
      <c r="S96" s="116">
        <v>0</v>
      </c>
      <c r="U96" s="115">
        <v>-235</v>
      </c>
      <c r="V96" s="116">
        <v>4.16</v>
      </c>
      <c r="W96">
        <v>0</v>
      </c>
      <c r="X96">
        <v>-55</v>
      </c>
      <c r="Y96">
        <v>0</v>
      </c>
      <c r="Z96">
        <v>0</v>
      </c>
      <c r="AA96">
        <v>4.16</v>
      </c>
      <c r="AB96">
        <v>-180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3.87</v>
      </c>
      <c r="N97" s="115">
        <v>0</v>
      </c>
      <c r="O97" s="88">
        <v>-50</v>
      </c>
      <c r="P97" s="88">
        <v>-180</v>
      </c>
      <c r="Q97" s="88">
        <v>-40</v>
      </c>
      <c r="R97" s="88">
        <v>0</v>
      </c>
      <c r="S97" s="116">
        <v>0</v>
      </c>
      <c r="U97" s="115">
        <v>-270</v>
      </c>
      <c r="V97" s="116">
        <v>3.87</v>
      </c>
      <c r="W97">
        <v>0</v>
      </c>
      <c r="X97">
        <v>-50</v>
      </c>
      <c r="Y97">
        <v>0</v>
      </c>
      <c r="Z97">
        <v>-40</v>
      </c>
      <c r="AA97">
        <v>3.87</v>
      </c>
      <c r="AB97">
        <v>-180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2.71</v>
      </c>
      <c r="N98" s="115">
        <v>0</v>
      </c>
      <c r="O98" s="88">
        <v>-51</v>
      </c>
      <c r="P98" s="88">
        <v>-180</v>
      </c>
      <c r="Q98" s="88">
        <v>0</v>
      </c>
      <c r="R98" s="88">
        <v>0</v>
      </c>
      <c r="S98" s="116">
        <v>0</v>
      </c>
      <c r="U98" s="115">
        <v>-231</v>
      </c>
      <c r="V98" s="116">
        <v>2.71</v>
      </c>
      <c r="W98">
        <v>0</v>
      </c>
      <c r="X98">
        <v>-51</v>
      </c>
      <c r="Y98">
        <v>0</v>
      </c>
      <c r="Z98">
        <v>0</v>
      </c>
      <c r="AA98">
        <v>2.71</v>
      </c>
      <c r="AB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0.13356999999999999</v>
      </c>
      <c r="I99" s="111">
        <f t="shared" ref="I99:BQ99" si="1">SUM(I3:I98)/4000</f>
        <v>0.14325749999999998</v>
      </c>
      <c r="J99" s="111">
        <f t="shared" si="1"/>
        <v>0</v>
      </c>
      <c r="K99" s="111">
        <f t="shared" si="1"/>
        <v>0.13068000000000007</v>
      </c>
      <c r="L99" s="111">
        <f t="shared" si="1"/>
        <v>4.8550000000000008E-3</v>
      </c>
      <c r="M99" s="111">
        <f t="shared" si="1"/>
        <v>4.1294999999999998E-2</v>
      </c>
      <c r="N99" s="110">
        <f t="shared" si="1"/>
        <v>-1.4275550000000001</v>
      </c>
      <c r="O99" s="111">
        <f t="shared" si="1"/>
        <v>-0.52200000000000002</v>
      </c>
      <c r="P99" s="111">
        <f t="shared" si="1"/>
        <v>-3.2222499999999998</v>
      </c>
      <c r="Q99" s="111">
        <f t="shared" si="1"/>
        <v>-0.18</v>
      </c>
      <c r="R99" s="111">
        <f t="shared" si="1"/>
        <v>-1.8974999999999999E-2</v>
      </c>
      <c r="S99" s="112">
        <f t="shared" si="1"/>
        <v>0</v>
      </c>
      <c r="U99" s="110">
        <f t="shared" si="1"/>
        <v>-5.3707800000000008</v>
      </c>
      <c r="V99" s="112">
        <f t="shared" si="1"/>
        <v>0.4536575000000001</v>
      </c>
      <c r="W99">
        <f t="shared" si="1"/>
        <v>-1.2939850000000002</v>
      </c>
      <c r="X99">
        <f t="shared" si="1"/>
        <v>-0.37874249999999998</v>
      </c>
      <c r="Y99">
        <f t="shared" si="1"/>
        <v>-1.4120000000000001E-2</v>
      </c>
      <c r="Z99">
        <f t="shared" si="1"/>
        <v>-4.9319999999999982E-2</v>
      </c>
      <c r="AA99">
        <f t="shared" si="1"/>
        <v>4.1294999999999998E-2</v>
      </c>
      <c r="AB99">
        <f t="shared" si="1"/>
        <v>-3.2222499999999998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22.25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22.25</v>
      </c>
      <c r="W3">
        <v>22.25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20.86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20.86</v>
      </c>
      <c r="W4">
        <v>20.86</v>
      </c>
    </row>
    <row r="5" spans="1:23">
      <c r="B5" t="s">
        <v>423</v>
      </c>
      <c r="G5" t="s">
        <v>47</v>
      </c>
      <c r="H5" s="115">
        <v>0</v>
      </c>
      <c r="I5" s="88">
        <v>19.96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19.96</v>
      </c>
      <c r="W5">
        <v>19.96</v>
      </c>
    </row>
    <row r="6" spans="1:23">
      <c r="B6" t="s">
        <v>423</v>
      </c>
      <c r="G6" t="s">
        <v>48</v>
      </c>
      <c r="H6" s="115">
        <v>0</v>
      </c>
      <c r="I6" s="88">
        <v>18.649999999999999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18.649999999999999</v>
      </c>
      <c r="W6">
        <v>18.649999999999999</v>
      </c>
    </row>
    <row r="7" spans="1:23">
      <c r="G7" t="s">
        <v>49</v>
      </c>
      <c r="H7" s="115">
        <v>0</v>
      </c>
      <c r="I7" s="88">
        <v>16.440000000000001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16.440000000000001</v>
      </c>
      <c r="W7">
        <v>16.440000000000001</v>
      </c>
    </row>
    <row r="8" spans="1:23">
      <c r="G8" t="s">
        <v>50</v>
      </c>
      <c r="H8" s="115">
        <v>0</v>
      </c>
      <c r="I8" s="88">
        <v>13.72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13.72</v>
      </c>
      <c r="W8">
        <v>13.72</v>
      </c>
    </row>
    <row r="9" spans="1:23">
      <c r="G9" t="s">
        <v>51</v>
      </c>
      <c r="H9" s="115">
        <v>0</v>
      </c>
      <c r="I9" s="88">
        <v>11.48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11.48</v>
      </c>
      <c r="W9">
        <v>11.48</v>
      </c>
    </row>
    <row r="10" spans="1:23">
      <c r="G10" t="s">
        <v>52</v>
      </c>
      <c r="H10" s="115">
        <v>0</v>
      </c>
      <c r="I10" s="88">
        <v>8.06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8.06</v>
      </c>
      <c r="W10">
        <v>8.06</v>
      </c>
    </row>
    <row r="11" spans="1:23">
      <c r="G11" t="s">
        <v>53</v>
      </c>
      <c r="H11" s="115">
        <v>0</v>
      </c>
      <c r="I11" s="88">
        <v>5.65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5.65</v>
      </c>
      <c r="W11">
        <v>5.65</v>
      </c>
    </row>
    <row r="12" spans="1:23">
      <c r="G12" t="s">
        <v>54</v>
      </c>
      <c r="H12" s="115">
        <v>0</v>
      </c>
      <c r="I12" s="88">
        <v>3.18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3.18</v>
      </c>
      <c r="W12">
        <v>3.18</v>
      </c>
    </row>
    <row r="13" spans="1:23">
      <c r="G13" t="s">
        <v>55</v>
      </c>
      <c r="H13" s="115">
        <v>0</v>
      </c>
      <c r="I13" s="88">
        <v>0.65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0.65</v>
      </c>
      <c r="W13">
        <v>0.65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2.79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2.79</v>
      </c>
      <c r="W73">
        <v>2.79</v>
      </c>
    </row>
    <row r="74" spans="7:23">
      <c r="G74" t="s">
        <v>116</v>
      </c>
      <c r="H74" s="115">
        <v>0</v>
      </c>
      <c r="I74" s="88">
        <v>5.59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5.59</v>
      </c>
      <c r="W74">
        <v>5.59</v>
      </c>
    </row>
    <row r="75" spans="7:23">
      <c r="G75" t="s">
        <v>117</v>
      </c>
      <c r="H75" s="115">
        <v>0</v>
      </c>
      <c r="I75" s="88">
        <v>12.98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12.98</v>
      </c>
      <c r="W75">
        <v>12.98</v>
      </c>
    </row>
    <row r="76" spans="7:23">
      <c r="G76" t="s">
        <v>118</v>
      </c>
      <c r="H76" s="115">
        <v>0</v>
      </c>
      <c r="I76" s="88">
        <v>9.92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9.92</v>
      </c>
      <c r="W76">
        <v>9.92</v>
      </c>
    </row>
    <row r="77" spans="7:23">
      <c r="G77" t="s">
        <v>119</v>
      </c>
      <c r="H77" s="115">
        <v>0</v>
      </c>
      <c r="I77" s="88">
        <v>7.22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7.22</v>
      </c>
      <c r="W77">
        <v>7.22</v>
      </c>
    </row>
    <row r="78" spans="7:23">
      <c r="G78" t="s">
        <v>120</v>
      </c>
      <c r="H78" s="115">
        <v>0</v>
      </c>
      <c r="I78" s="88">
        <v>3.67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3.67</v>
      </c>
      <c r="W78">
        <v>3.67</v>
      </c>
    </row>
    <row r="79" spans="7:23">
      <c r="G79" t="s">
        <v>121</v>
      </c>
      <c r="H79" s="115">
        <v>0</v>
      </c>
      <c r="I79" s="88">
        <v>1.03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1.03</v>
      </c>
      <c r="W79">
        <v>1.03</v>
      </c>
    </row>
    <row r="80" spans="7:23">
      <c r="G80" t="s">
        <v>122</v>
      </c>
      <c r="H80" s="115">
        <v>0</v>
      </c>
      <c r="I80" s="88">
        <v>1.04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1.04</v>
      </c>
      <c r="W80">
        <v>1.04</v>
      </c>
    </row>
    <row r="81" spans="7:23">
      <c r="G81" t="s">
        <v>123</v>
      </c>
      <c r="H81" s="115">
        <v>0</v>
      </c>
      <c r="I81" s="88">
        <v>0.52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0.52</v>
      </c>
      <c r="W81">
        <v>0.52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0.56999999999999995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0.56999999999999995</v>
      </c>
      <c r="W86">
        <v>0.56999999999999995</v>
      </c>
    </row>
    <row r="87" spans="7:23">
      <c r="G87" t="s">
        <v>129</v>
      </c>
      <c r="H87" s="115">
        <v>0</v>
      </c>
      <c r="I87" s="88">
        <v>3.37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3.37</v>
      </c>
      <c r="W87">
        <v>3.37</v>
      </c>
    </row>
    <row r="88" spans="7:23">
      <c r="G88" t="s">
        <v>130</v>
      </c>
      <c r="H88" s="115">
        <v>0</v>
      </c>
      <c r="I88" s="88">
        <v>8.77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8.77</v>
      </c>
      <c r="W88">
        <v>8.77</v>
      </c>
    </row>
    <row r="89" spans="7:23">
      <c r="G89" t="s">
        <v>131</v>
      </c>
      <c r="H89" s="115">
        <v>0</v>
      </c>
      <c r="I89" s="88">
        <v>11.89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11.89</v>
      </c>
      <c r="W89">
        <v>11.89</v>
      </c>
    </row>
    <row r="90" spans="7:23">
      <c r="G90" t="s">
        <v>132</v>
      </c>
      <c r="H90" s="115">
        <v>0</v>
      </c>
      <c r="I90" s="88">
        <v>14.93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14.93</v>
      </c>
      <c r="W90">
        <v>14.93</v>
      </c>
    </row>
    <row r="91" spans="7:23">
      <c r="G91" t="s">
        <v>133</v>
      </c>
      <c r="H91" s="115">
        <v>0</v>
      </c>
      <c r="I91" s="88">
        <v>14.73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14.73</v>
      </c>
      <c r="W91">
        <v>14.73</v>
      </c>
    </row>
    <row r="92" spans="7:23">
      <c r="G92" t="s">
        <v>134</v>
      </c>
      <c r="H92" s="115">
        <v>0</v>
      </c>
      <c r="I92" s="88">
        <v>17.52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17.52</v>
      </c>
      <c r="W92">
        <v>17.52</v>
      </c>
    </row>
    <row r="93" spans="7:23">
      <c r="G93" t="s">
        <v>135</v>
      </c>
      <c r="H93" s="115">
        <v>0</v>
      </c>
      <c r="I93" s="88">
        <v>19.25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19.25</v>
      </c>
      <c r="W93">
        <v>19.25</v>
      </c>
    </row>
    <row r="94" spans="7:23">
      <c r="G94" t="s">
        <v>136</v>
      </c>
      <c r="H94" s="115">
        <v>0</v>
      </c>
      <c r="I94" s="88">
        <v>21.57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21.57</v>
      </c>
      <c r="W94">
        <v>21.57</v>
      </c>
    </row>
    <row r="95" spans="7:23">
      <c r="G95" t="s">
        <v>137</v>
      </c>
      <c r="H95" s="115">
        <v>0</v>
      </c>
      <c r="I95" s="88">
        <v>18.87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18.87</v>
      </c>
      <c r="W95">
        <v>18.87</v>
      </c>
    </row>
    <row r="96" spans="7:23">
      <c r="G96" t="s">
        <v>138</v>
      </c>
      <c r="H96" s="115">
        <v>0</v>
      </c>
      <c r="I96" s="88">
        <v>18.850000000000001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18.850000000000001</v>
      </c>
      <c r="W96">
        <v>18.850000000000001</v>
      </c>
    </row>
    <row r="97" spans="1:83">
      <c r="G97" t="s">
        <v>139</v>
      </c>
      <c r="H97" s="115">
        <v>0</v>
      </c>
      <c r="I97" s="88">
        <v>19.05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19.05</v>
      </c>
      <c r="W97">
        <v>19.05</v>
      </c>
    </row>
    <row r="98" spans="1:83">
      <c r="G98" t="s">
        <v>140</v>
      </c>
      <c r="H98" s="115">
        <v>0</v>
      </c>
      <c r="I98" s="88">
        <v>19.149999999999999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19.149999999999999</v>
      </c>
      <c r="W98">
        <v>19.149999999999999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9.3545000000000003E-2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9.3545000000000003E-2</v>
      </c>
      <c r="W99">
        <f t="shared" si="1"/>
        <v>9.3545000000000003E-2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9.0368106124753034</v>
      </c>
      <c r="F3">
        <f>GT_Spot!P3</f>
        <v>0</v>
      </c>
      <c r="G3">
        <f>PPCL_NG!P3</f>
        <v>20</v>
      </c>
      <c r="H3">
        <f>PPCL_Spot!P3</f>
        <v>0</v>
      </c>
      <c r="I3">
        <f>Bawana_NG!P3</f>
        <v>74.715000000000003</v>
      </c>
      <c r="J3">
        <f>Bawana_RLNG!P3</f>
        <v>0</v>
      </c>
      <c r="K3">
        <f>Bawana_Spot!P3</f>
        <v>100.09009009009009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1152.5975909536594</v>
      </c>
      <c r="P3" s="77">
        <v>118.30000000000003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77.09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102.82</v>
      </c>
      <c r="Z3" s="75">
        <f>IEX!N3</f>
        <v>0</v>
      </c>
      <c r="AA3" s="117">
        <f>STOA!H3</f>
        <v>359.87000000000006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18.341747526574778</v>
      </c>
      <c r="AD3">
        <f>SUM(B3:AB3,AI3:AR3)-AC3</f>
        <v>2065.9477441296503</v>
      </c>
      <c r="AE3">
        <f>'IDT-1'!B3</f>
        <v>0</v>
      </c>
      <c r="AF3" s="26"/>
      <c r="AG3">
        <f>SUM(AD3:AF3)</f>
        <v>2065.9477441296503</v>
      </c>
      <c r="AI3" s="75">
        <f>PXIL!H3</f>
        <v>0</v>
      </c>
      <c r="AJ3" s="75">
        <f>PXIL!N3</f>
        <v>0</v>
      </c>
      <c r="AK3" s="75">
        <f>RTM_IEX!H3</f>
        <v>40.020000000000003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9.1838554896979954</v>
      </c>
      <c r="F4">
        <f>GT_Spot!P4</f>
        <v>0</v>
      </c>
      <c r="G4">
        <f>PPCL_NG!P4</f>
        <v>20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110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1148.4700271248594</v>
      </c>
      <c r="P4" s="77">
        <v>118.30000000000003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77.290000000000006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93.69</v>
      </c>
      <c r="Z4" s="75">
        <f>IEX!N4</f>
        <v>0</v>
      </c>
      <c r="AA4" s="117">
        <f>STOA!H4</f>
        <v>359.92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18.552898167008106</v>
      </c>
      <c r="AD4">
        <f t="shared" ref="AD4:AD67" si="1">SUM(B4:AB4,AI4:AR4)-AC4</f>
        <v>2089.730984447549</v>
      </c>
      <c r="AE4">
        <f>'IDT-1'!B4</f>
        <v>0</v>
      </c>
      <c r="AF4" s="26"/>
      <c r="AG4">
        <f t="shared" ref="AG4:AG67" si="2">SUM(AD4:AF4)</f>
        <v>2089.730984447549</v>
      </c>
      <c r="AI4" s="75">
        <f>PXIL!H4</f>
        <v>0</v>
      </c>
      <c r="AJ4" s="75">
        <f>PXIL!N4</f>
        <v>0</v>
      </c>
      <c r="AK4" s="75">
        <f>RTM_IEX!H4</f>
        <v>42.06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9.1838554896979954</v>
      </c>
      <c r="F5">
        <f>GT_Spot!P5</f>
        <v>0</v>
      </c>
      <c r="G5">
        <f>PPCL_NG!P5</f>
        <v>20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110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1138.6024618629765</v>
      </c>
      <c r="P5" s="77">
        <v>118.30000000000003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78.139999999999986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87.36</v>
      </c>
      <c r="Z5" s="75">
        <f>IEX!N5</f>
        <v>0</v>
      </c>
      <c r="AA5" s="117">
        <f>STOA!H5</f>
        <v>359.92</v>
      </c>
      <c r="AB5" s="117">
        <f>-STOA!N5</f>
        <v>0</v>
      </c>
      <c r="AC5">
        <f t="shared" si="0"/>
        <v>18.588471592703531</v>
      </c>
      <c r="AD5">
        <f t="shared" si="1"/>
        <v>2093.7378457599702</v>
      </c>
      <c r="AE5">
        <f>'IDT-1'!B5</f>
        <v>0</v>
      </c>
      <c r="AF5" s="26"/>
      <c r="AG5">
        <f t="shared" si="2"/>
        <v>2093.7378457599702</v>
      </c>
      <c r="AI5" s="75">
        <f>PXIL!H5</f>
        <v>0</v>
      </c>
      <c r="AJ5" s="75">
        <f>PXIL!N5</f>
        <v>0</v>
      </c>
      <c r="AK5" s="75">
        <f>RTM_IEX!H5</f>
        <v>61.45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9.1838554896979954</v>
      </c>
      <c r="F6">
        <f>GT_Spot!P6</f>
        <v>0</v>
      </c>
      <c r="G6">
        <f>PPCL_NG!P6</f>
        <v>20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110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1125.0297612794659</v>
      </c>
      <c r="P6" s="77">
        <v>118.30000000000003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79.63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77.67</v>
      </c>
      <c r="Z6" s="75">
        <f>IEX!N6</f>
        <v>0</v>
      </c>
      <c r="AA6" s="117">
        <f>STOA!H6</f>
        <v>359.92</v>
      </c>
      <c r="AB6" s="117">
        <f>-STOA!N6</f>
        <v>0</v>
      </c>
      <c r="AC6">
        <f t="shared" si="0"/>
        <v>18.173527827568648</v>
      </c>
      <c r="AD6">
        <f t="shared" si="1"/>
        <v>2047.0000889415955</v>
      </c>
      <c r="AE6">
        <f>'IDT-1'!B6</f>
        <v>6.9619999999999997</v>
      </c>
      <c r="AF6" s="26"/>
      <c r="AG6">
        <f t="shared" si="2"/>
        <v>2053.9620889415955</v>
      </c>
      <c r="AI6" s="75">
        <f>PXIL!H6</f>
        <v>0</v>
      </c>
      <c r="AJ6" s="75">
        <f>PXIL!N6</f>
        <v>0</v>
      </c>
      <c r="AK6" s="75">
        <f>RTM_IEX!H6</f>
        <v>36.07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9.1838554896979954</v>
      </c>
      <c r="F7">
        <f>GT_Spot!P7</f>
        <v>0</v>
      </c>
      <c r="G7">
        <f>PPCL_NG!P7</f>
        <v>20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110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1117.5976166941687</v>
      </c>
      <c r="P7" s="77">
        <v>118.30000000000003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79.929999999999993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78.98</v>
      </c>
      <c r="Z7" s="75">
        <f>IEX!N7</f>
        <v>0</v>
      </c>
      <c r="AA7" s="117">
        <f>STOA!H7</f>
        <v>359.92</v>
      </c>
      <c r="AB7" s="117">
        <f>-STOA!N7</f>
        <v>0</v>
      </c>
      <c r="AC7">
        <f t="shared" si="0"/>
        <v>17.804876955218027</v>
      </c>
      <c r="AD7">
        <f t="shared" si="1"/>
        <v>2005.4765952286486</v>
      </c>
      <c r="AE7">
        <f>'IDT-1'!B7</f>
        <v>20.786999999999999</v>
      </c>
      <c r="AF7" s="26"/>
      <c r="AG7">
        <f t="shared" si="2"/>
        <v>2026.2635952286487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9.1838554896979954</v>
      </c>
      <c r="F8">
        <f>GT_Spot!P8</f>
        <v>0</v>
      </c>
      <c r="G8">
        <f>PPCL_NG!P8</f>
        <v>20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110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1117.4600564949892</v>
      </c>
      <c r="P8" s="77">
        <v>118.30000000000003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80.08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67.47</v>
      </c>
      <c r="Z8" s="75">
        <f>IEX!N8</f>
        <v>0</v>
      </c>
      <c r="AA8" s="117">
        <f>STOA!H8</f>
        <v>359.92</v>
      </c>
      <c r="AB8" s="117">
        <f>-STOA!N8</f>
        <v>0</v>
      </c>
      <c r="AC8">
        <f t="shared" si="0"/>
        <v>17.970042251131108</v>
      </c>
      <c r="AD8">
        <f t="shared" si="1"/>
        <v>1963.813869733556</v>
      </c>
      <c r="AE8">
        <f>'IDT-1'!B8</f>
        <v>33.265000000000001</v>
      </c>
      <c r="AF8" s="26"/>
      <c r="AG8">
        <f t="shared" si="2"/>
        <v>1997.0788697335561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9.1838554896979954</v>
      </c>
      <c r="F9">
        <f>GT_Spot!P9</f>
        <v>0</v>
      </c>
      <c r="G9">
        <f>PPCL_NG!P9</f>
        <v>20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110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1125.2482306878953</v>
      </c>
      <c r="P9" s="77">
        <v>118.30000000000003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82.76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50.67</v>
      </c>
      <c r="Z9" s="75">
        <f>IEX!N9</f>
        <v>0</v>
      </c>
      <c r="AA9" s="117">
        <f>STOA!H9</f>
        <v>359.92</v>
      </c>
      <c r="AB9" s="117">
        <f>-STOA!N9</f>
        <v>0</v>
      </c>
      <c r="AC9">
        <f t="shared" si="0"/>
        <v>17.647978358362824</v>
      </c>
      <c r="AD9">
        <f t="shared" si="1"/>
        <v>1987.8041078192305</v>
      </c>
      <c r="AE9">
        <f>'IDT-1'!B9</f>
        <v>45.444000000000003</v>
      </c>
      <c r="AF9" s="26"/>
      <c r="AG9">
        <f t="shared" si="2"/>
        <v>2033.2481078192304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9.1838554896979954</v>
      </c>
      <c r="F10">
        <f>GT_Spot!P10</f>
        <v>0</v>
      </c>
      <c r="G10">
        <f>PPCL_NG!P10</f>
        <v>20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110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1118.7775472440603</v>
      </c>
      <c r="P10" s="77">
        <v>118.30000000000003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84.539999999999992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43.56</v>
      </c>
      <c r="Z10" s="75">
        <f>IEX!N10</f>
        <v>0</v>
      </c>
      <c r="AA10" s="117">
        <f>STOA!H10</f>
        <v>359.92</v>
      </c>
      <c r="AB10" s="117">
        <f>-STOA!N10</f>
        <v>0</v>
      </c>
      <c r="AC10">
        <f t="shared" si="0"/>
        <v>17.632913619279027</v>
      </c>
      <c r="AD10">
        <f t="shared" si="1"/>
        <v>1966.0184891144793</v>
      </c>
      <c r="AE10">
        <f>'IDT-1'!B10</f>
        <v>55.985999999999997</v>
      </c>
      <c r="AF10" s="26"/>
      <c r="AG10">
        <f t="shared" si="2"/>
        <v>2022.0044891144794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9.1838554896979954</v>
      </c>
      <c r="F11">
        <f>GT_Spot!P11</f>
        <v>0</v>
      </c>
      <c r="G11">
        <f>PPCL_NG!P11</f>
        <v>20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95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1152.8446374375696</v>
      </c>
      <c r="P11" s="77">
        <v>118.30000000000003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67.940000000000012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42.11</v>
      </c>
      <c r="Z11" s="75">
        <f>IEX!N11</f>
        <v>0</v>
      </c>
      <c r="AA11" s="117">
        <f>STOA!H11</f>
        <v>292.16000000000003</v>
      </c>
      <c r="AB11" s="117">
        <f>-STOA!N11</f>
        <v>0</v>
      </c>
      <c r="AC11">
        <f t="shared" si="0"/>
        <v>16.956794737759957</v>
      </c>
      <c r="AD11">
        <f t="shared" si="1"/>
        <v>1909.9516981895076</v>
      </c>
      <c r="AE11">
        <f>'IDT-1'!B11</f>
        <v>70.186999999999998</v>
      </c>
      <c r="AF11" s="26"/>
      <c r="AG11">
        <f t="shared" si="2"/>
        <v>1980.1386981895075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9.1838554896979954</v>
      </c>
      <c r="F12">
        <f>GT_Spot!P12</f>
        <v>0</v>
      </c>
      <c r="G12">
        <f>PPCL_NG!P12</f>
        <v>20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85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1136.8887694434998</v>
      </c>
      <c r="P12" s="77">
        <v>118.30000000000003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69.02000000000001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33.46</v>
      </c>
      <c r="Z12" s="75">
        <f>IEX!N12</f>
        <v>0</v>
      </c>
      <c r="AA12" s="117">
        <f>STOA!H12</f>
        <v>292.16000000000003</v>
      </c>
      <c r="AB12" s="117">
        <f>-STOA!N12</f>
        <v>0</v>
      </c>
      <c r="AC12">
        <f t="shared" si="0"/>
        <v>16.661767099412142</v>
      </c>
      <c r="AD12">
        <f t="shared" si="1"/>
        <v>1876.7208578337857</v>
      </c>
      <c r="AE12">
        <f>'IDT-1'!B12</f>
        <v>78.31</v>
      </c>
      <c r="AF12" s="26"/>
      <c r="AG12">
        <f t="shared" si="2"/>
        <v>1955.0308578337856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9.1838554896979954</v>
      </c>
      <c r="F13">
        <f>GT_Spot!P13</f>
        <v>0</v>
      </c>
      <c r="G13">
        <f>PPCL_NG!P13</f>
        <v>20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80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1114.2438999298997</v>
      </c>
      <c r="P13" s="77">
        <v>118.30000000000003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69.89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23.57</v>
      </c>
      <c r="Z13" s="75">
        <f>IEX!N13</f>
        <v>0</v>
      </c>
      <c r="AA13" s="117">
        <f>STOA!H13</f>
        <v>292.16000000000003</v>
      </c>
      <c r="AB13" s="117">
        <f>-STOA!N13</f>
        <v>0</v>
      </c>
      <c r="AC13">
        <f t="shared" si="0"/>
        <v>16.339116247692463</v>
      </c>
      <c r="AD13">
        <f t="shared" si="1"/>
        <v>1840.3786391719052</v>
      </c>
      <c r="AE13">
        <f>'IDT-1'!B13</f>
        <v>89.494</v>
      </c>
      <c r="AF13" s="26"/>
      <c r="AG13">
        <f t="shared" si="2"/>
        <v>1929.8726391719051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9.1819485953377171</v>
      </c>
      <c r="F14">
        <f>GT_Spot!P14</f>
        <v>0</v>
      </c>
      <c r="G14">
        <f>PPCL_NG!P14</f>
        <v>20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55.004482112297289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1114.2783946978998</v>
      </c>
      <c r="P14" s="77">
        <v>118.30000000000003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70.34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12.66</v>
      </c>
      <c r="Z14" s="75">
        <f>IEX!N14</f>
        <v>0</v>
      </c>
      <c r="AA14" s="117">
        <f>STOA!H14</f>
        <v>292.16000000000003</v>
      </c>
      <c r="AB14" s="117">
        <f>-STOA!N14</f>
        <v>0</v>
      </c>
      <c r="AC14">
        <f t="shared" si="0"/>
        <v>16.027394463568708</v>
      </c>
      <c r="AD14">
        <f t="shared" si="1"/>
        <v>1805.267430941966</v>
      </c>
      <c r="AE14">
        <f>'IDT-1'!B14</f>
        <v>101.11799999999999</v>
      </c>
      <c r="AF14" s="26"/>
      <c r="AG14">
        <f t="shared" si="2"/>
        <v>1906.385430941966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9.1819485953377171</v>
      </c>
      <c r="F15">
        <f>GT_Spot!P15</f>
        <v>0</v>
      </c>
      <c r="G15">
        <f>PPCL_NG!P15</f>
        <v>20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56.040000000000006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1107.0568998555575</v>
      </c>
      <c r="P15" s="77">
        <v>118.30000000000003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70.819999999999993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57.33</v>
      </c>
      <c r="Z15" s="75">
        <f>IEX!N15</f>
        <v>0</v>
      </c>
      <c r="AA15" s="117">
        <f>STOA!H15</f>
        <v>121.91</v>
      </c>
      <c r="AB15" s="117">
        <f>-STOA!N15</f>
        <v>0</v>
      </c>
      <c r="AC15">
        <f t="shared" si="0"/>
        <v>14.936669866367877</v>
      </c>
      <c r="AD15">
        <f t="shared" si="1"/>
        <v>1682.4121785845273</v>
      </c>
      <c r="AE15">
        <f>'IDT-1'!B15</f>
        <v>151.09800000000001</v>
      </c>
      <c r="AF15" s="26"/>
      <c r="AG15">
        <f t="shared" si="2"/>
        <v>1833.5101785845272</v>
      </c>
      <c r="AI15" s="75">
        <f>PXIL!H15</f>
        <v>0</v>
      </c>
      <c r="AJ15" s="75">
        <f>PXIL!N15</f>
        <v>0</v>
      </c>
      <c r="AK15" s="75">
        <f>RTM_IEX!H15</f>
        <v>7.34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8.666108786610879</v>
      </c>
      <c r="F16">
        <f>GT_Spot!P16</f>
        <v>0</v>
      </c>
      <c r="G16">
        <f>PPCL_NG!P16</f>
        <v>20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46.7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1107.0516505371575</v>
      </c>
      <c r="P16" s="77">
        <v>118.30000000000003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72.900000000000006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30.42</v>
      </c>
      <c r="Z16" s="75">
        <f>IEX!N16</f>
        <v>0</v>
      </c>
      <c r="AA16" s="117">
        <f>STOA!H16</f>
        <v>121.91</v>
      </c>
      <c r="AB16" s="117">
        <f>-STOA!N16</f>
        <v>0</v>
      </c>
      <c r="AC16">
        <f t="shared" si="0"/>
        <v>14.669844282049164</v>
      </c>
      <c r="AD16">
        <f t="shared" si="1"/>
        <v>1652.3579150417195</v>
      </c>
      <c r="AE16">
        <f>'IDT-1'!B16</f>
        <v>184.935</v>
      </c>
      <c r="AF16" s="26"/>
      <c r="AG16">
        <f t="shared" si="2"/>
        <v>1837.2929150417194</v>
      </c>
      <c r="AI16" s="75">
        <f>PXIL!H16</f>
        <v>0</v>
      </c>
      <c r="AJ16" s="75">
        <f>PXIL!N16</f>
        <v>0</v>
      </c>
      <c r="AK16" s="75">
        <f>RTM_IEX!H16</f>
        <v>11.71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8.666108786610879</v>
      </c>
      <c r="F17">
        <f>GT_Spot!P17</f>
        <v>0</v>
      </c>
      <c r="G17">
        <f>PPCL_NG!P17</f>
        <v>20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46.7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1107.0252800907574</v>
      </c>
      <c r="P17" s="77">
        <v>118.30000000000003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80.63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16.07</v>
      </c>
      <c r="Z17" s="75">
        <f>IEX!N17</f>
        <v>0</v>
      </c>
      <c r="AA17" s="117">
        <f>STOA!H17</f>
        <v>121.91</v>
      </c>
      <c r="AB17" s="117">
        <f>-STOA!N17</f>
        <v>0</v>
      </c>
      <c r="AC17">
        <f t="shared" si="0"/>
        <v>14.508308222120842</v>
      </c>
      <c r="AD17">
        <f t="shared" si="1"/>
        <v>1634.1630806552475</v>
      </c>
      <c r="AE17">
        <f>'IDT-1'!B17</f>
        <v>192</v>
      </c>
      <c r="AF17" s="26"/>
      <c r="AG17">
        <f t="shared" si="2"/>
        <v>1826.1630806552475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8.666108786610879</v>
      </c>
      <c r="F18">
        <f>GT_Spot!P18</f>
        <v>0</v>
      </c>
      <c r="G18">
        <f>PPCL_NG!P18</f>
        <v>20</v>
      </c>
      <c r="H18">
        <f>PPCL_Spot!P18</f>
        <v>0</v>
      </c>
      <c r="I18">
        <f>Bawana_NG!P18</f>
        <v>99.62</v>
      </c>
      <c r="J18">
        <f>Bawana_RLNG!P18</f>
        <v>0</v>
      </c>
      <c r="K18">
        <f>Bawana_Spot!P18</f>
        <v>46.7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1106.9856611763576</v>
      </c>
      <c r="P18" s="77">
        <v>118.30000000000003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80.410000000000011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17.88</v>
      </c>
      <c r="Z18" s="75">
        <f>IEX!N18</f>
        <v>0</v>
      </c>
      <c r="AA18" s="117">
        <f>STOA!H18</f>
        <v>121.91</v>
      </c>
      <c r="AB18" s="117">
        <f>-STOA!N18</f>
        <v>0</v>
      </c>
      <c r="AC18">
        <f t="shared" si="0"/>
        <v>14.726148508684616</v>
      </c>
      <c r="AD18">
        <f t="shared" si="1"/>
        <v>1612.495621454284</v>
      </c>
      <c r="AE18">
        <f>'IDT-1'!B18</f>
        <v>204</v>
      </c>
      <c r="AF18" s="26"/>
      <c r="AG18">
        <f t="shared" si="2"/>
        <v>1816.495621454284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8.666108786610879</v>
      </c>
      <c r="F19">
        <f>GT_Spot!P19</f>
        <v>0</v>
      </c>
      <c r="G19">
        <f>PPCL_NG!P19</f>
        <v>20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65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1081.7437472752365</v>
      </c>
      <c r="P19" s="77">
        <v>118.30000000000003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80.569999999999993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16.93</v>
      </c>
      <c r="Z19" s="75">
        <f>IEX!N19</f>
        <v>0</v>
      </c>
      <c r="AA19" s="117">
        <f>STOA!H19</f>
        <v>121.91</v>
      </c>
      <c r="AB19" s="117">
        <f>-STOA!N19</f>
        <v>0</v>
      </c>
      <c r="AC19">
        <f t="shared" si="0"/>
        <v>15.066501532375733</v>
      </c>
      <c r="AD19">
        <f t="shared" si="1"/>
        <v>1558.4233545294717</v>
      </c>
      <c r="AE19">
        <f>'IDT-1'!B19</f>
        <v>183</v>
      </c>
      <c r="AF19" s="26"/>
      <c r="AG19">
        <f t="shared" si="2"/>
        <v>1741.4233545294717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8.666108786610879</v>
      </c>
      <c r="F20">
        <f>GT_Spot!P20</f>
        <v>0</v>
      </c>
      <c r="G20">
        <f>PPCL_NG!P20</f>
        <v>20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67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1094.4288973552364</v>
      </c>
      <c r="P20" s="77">
        <v>118.30000000000003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81.64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17.53</v>
      </c>
      <c r="Z20" s="75">
        <f>IEX!N20</f>
        <v>0</v>
      </c>
      <c r="AA20" s="117">
        <f>STOA!H20</f>
        <v>121.91</v>
      </c>
      <c r="AB20" s="117">
        <f>-STOA!N20</f>
        <v>0</v>
      </c>
      <c r="AC20">
        <f t="shared" si="0"/>
        <v>14.85530175219192</v>
      </c>
      <c r="AD20">
        <f t="shared" si="1"/>
        <v>1614.9897043896553</v>
      </c>
      <c r="AE20">
        <f>'IDT-1'!B20</f>
        <v>149</v>
      </c>
      <c r="AF20" s="26"/>
      <c r="AG20">
        <f t="shared" si="2"/>
        <v>1763.9897043896553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8.666108786610879</v>
      </c>
      <c r="F21">
        <f>GT_Spot!P21</f>
        <v>0</v>
      </c>
      <c r="G21">
        <f>PPCL_NG!P21</f>
        <v>20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66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1104.8610012046863</v>
      </c>
      <c r="P21" s="77">
        <v>118.30000000000003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82.850000000000009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17.37</v>
      </c>
      <c r="Z21" s="75">
        <f>IEX!N21</f>
        <v>0</v>
      </c>
      <c r="AA21" s="117">
        <f>STOA!H21</f>
        <v>121.91</v>
      </c>
      <c r="AB21" s="117">
        <f>-STOA!N21</f>
        <v>0</v>
      </c>
      <c r="AC21">
        <f t="shared" si="0"/>
        <v>15.045203668811228</v>
      </c>
      <c r="AD21">
        <f t="shared" si="1"/>
        <v>1614.2819063224858</v>
      </c>
      <c r="AE21">
        <f>'IDT-1'!B21</f>
        <v>129</v>
      </c>
      <c r="AF21" s="26"/>
      <c r="AG21">
        <f t="shared" si="2"/>
        <v>1743.2819063224858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9.1838554896979954</v>
      </c>
      <c r="F22">
        <f>GT_Spot!P22</f>
        <v>0</v>
      </c>
      <c r="G22">
        <f>PPCL_NG!P22</f>
        <v>20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46.696108657611873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1121.7651347548197</v>
      </c>
      <c r="P22" s="77">
        <v>118.30000000000003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81.679999999999993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17.989999999999998</v>
      </c>
      <c r="Z22" s="75">
        <f>IEX!N22</f>
        <v>0</v>
      </c>
      <c r="AA22" s="117">
        <f>STOA!H22</f>
        <v>121.91</v>
      </c>
      <c r="AB22" s="117">
        <f>-STOA!N22</f>
        <v>0</v>
      </c>
      <c r="AC22">
        <f t="shared" si="0"/>
        <v>15.263511414325828</v>
      </c>
      <c r="AD22">
        <f t="shared" si="1"/>
        <v>1584.6315874878037</v>
      </c>
      <c r="AE22">
        <f>'IDT-1'!B22</f>
        <v>104</v>
      </c>
      <c r="AF22" s="26"/>
      <c r="AG22">
        <f t="shared" si="2"/>
        <v>1688.6315874878037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9.1838554896979954</v>
      </c>
      <c r="F23">
        <f>GT_Spot!P23</f>
        <v>0</v>
      </c>
      <c r="G23">
        <f>PPCL_NG!P23</f>
        <v>20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45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1127.5126095162859</v>
      </c>
      <c r="P23" s="77">
        <v>118.30000000000003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74.56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18.8</v>
      </c>
      <c r="Z23" s="75">
        <f>IEX!N23</f>
        <v>0</v>
      </c>
      <c r="AA23" s="117">
        <f>STOA!H23</f>
        <v>121.91</v>
      </c>
      <c r="AB23" s="117">
        <f>-STOA!N23</f>
        <v>0</v>
      </c>
      <c r="AC23">
        <f t="shared" si="0"/>
        <v>14.773094677363394</v>
      </c>
      <c r="AD23">
        <f t="shared" si="1"/>
        <v>1635.8633703286205</v>
      </c>
      <c r="AE23">
        <f>'IDT-1'!B23</f>
        <v>41</v>
      </c>
      <c r="AF23" s="26"/>
      <c r="AG23">
        <f t="shared" si="2"/>
        <v>1676.8633703286205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9.1838554896979954</v>
      </c>
      <c r="F24">
        <f>GT_Spot!P24</f>
        <v>0</v>
      </c>
      <c r="G24">
        <f>PPCL_NG!P24</f>
        <v>20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45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1140.350908135867</v>
      </c>
      <c r="P24" s="77">
        <v>118.30000000000003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73.089999999999989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16.66</v>
      </c>
      <c r="Z24" s="75">
        <f>IEX!N24</f>
        <v>0</v>
      </c>
      <c r="AA24" s="117">
        <f>STOA!H24</f>
        <v>121.91</v>
      </c>
      <c r="AB24" s="117">
        <f>-STOA!N24</f>
        <v>0</v>
      </c>
      <c r="AC24">
        <f t="shared" si="0"/>
        <v>14.899233919904972</v>
      </c>
      <c r="AD24">
        <f t="shared" si="1"/>
        <v>1678.1955297056602</v>
      </c>
      <c r="AE24">
        <f>'IDT-1'!B24</f>
        <v>25</v>
      </c>
      <c r="AF24" s="26"/>
      <c r="AG24">
        <f t="shared" si="2"/>
        <v>1703.1955297056602</v>
      </c>
      <c r="AI24" s="75">
        <f>PXIL!H24</f>
        <v>0</v>
      </c>
      <c r="AJ24" s="75">
        <f>PXIL!N24</f>
        <v>0</v>
      </c>
      <c r="AK24" s="75">
        <f>RTM_IEX!H24</f>
        <v>19.23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9.1838554896979954</v>
      </c>
      <c r="F25">
        <f>GT_Spot!P25</f>
        <v>0</v>
      </c>
      <c r="G25">
        <f>PPCL_NG!P25</f>
        <v>20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44.000000000000007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1165.7141962248195</v>
      </c>
      <c r="P25" s="77">
        <v>118.30000000000003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71.099999999999994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16.48</v>
      </c>
      <c r="Z25" s="75">
        <f>IEX!N25</f>
        <v>0</v>
      </c>
      <c r="AA25" s="117">
        <f>STOA!H25</f>
        <v>121.91</v>
      </c>
      <c r="AB25" s="117">
        <f>-STOA!N25</f>
        <v>0</v>
      </c>
      <c r="AC25">
        <f t="shared" si="0"/>
        <v>15.161942855087755</v>
      </c>
      <c r="AD25">
        <f t="shared" si="1"/>
        <v>1707.7861088594298</v>
      </c>
      <c r="AE25">
        <f>'IDT-1'!B25</f>
        <v>13</v>
      </c>
      <c r="AF25" s="26"/>
      <c r="AG25">
        <f t="shared" si="2"/>
        <v>1720.7861088594298</v>
      </c>
      <c r="AI25" s="75">
        <f>PXIL!H25</f>
        <v>0</v>
      </c>
      <c r="AJ25" s="75">
        <f>PXIL!N25</f>
        <v>0</v>
      </c>
      <c r="AK25" s="75">
        <f>RTM_IEX!H25</f>
        <v>26.89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9.1838554896979954</v>
      </c>
      <c r="F26">
        <f>GT_Spot!P26</f>
        <v>0</v>
      </c>
      <c r="G26">
        <f>PPCL_NG!P26</f>
        <v>20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39.75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1165.6317096336193</v>
      </c>
      <c r="P26" s="77">
        <v>118.30000000000003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69.42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14.79</v>
      </c>
      <c r="Z26" s="75">
        <f>IEX!N26</f>
        <v>0</v>
      </c>
      <c r="AA26" s="117">
        <f>STOA!H26</f>
        <v>121.91</v>
      </c>
      <c r="AB26" s="117">
        <f>-STOA!N26</f>
        <v>0</v>
      </c>
      <c r="AC26">
        <f t="shared" si="0"/>
        <v>15.317328973085193</v>
      </c>
      <c r="AD26">
        <f t="shared" si="1"/>
        <v>1725.288236150232</v>
      </c>
      <c r="AE26">
        <f>'IDT-1'!B26</f>
        <v>0</v>
      </c>
      <c r="AF26" s="26"/>
      <c r="AG26">
        <f t="shared" si="2"/>
        <v>1725.288236150232</v>
      </c>
      <c r="AI26" s="75">
        <f>PXIL!H26</f>
        <v>0</v>
      </c>
      <c r="AJ26" s="75">
        <f>PXIL!N26</f>
        <v>0</v>
      </c>
      <c r="AK26" s="75">
        <f>RTM_IEX!H26</f>
        <v>52.25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9.1838554896979954</v>
      </c>
      <c r="F27">
        <f>GT_Spot!P27</f>
        <v>0</v>
      </c>
      <c r="G27">
        <f>PPCL_NG!P27</f>
        <v>20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39.75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1162.3768827600193</v>
      </c>
      <c r="P27" s="77">
        <v>118.30000000000003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68.45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8.77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15.101422496597513</v>
      </c>
      <c r="AD27">
        <f t="shared" si="1"/>
        <v>1700.9693157531199</v>
      </c>
      <c r="AE27">
        <f>'IDT-1'!B27</f>
        <v>0</v>
      </c>
      <c r="AF27" s="26"/>
      <c r="AG27">
        <f t="shared" si="2"/>
        <v>1700.9693157531199</v>
      </c>
      <c r="AI27" s="75">
        <f>PXIL!H27</f>
        <v>0</v>
      </c>
      <c r="AJ27" s="75">
        <f>PXIL!N27</f>
        <v>0</v>
      </c>
      <c r="AK27" s="75">
        <f>RTM_IEX!H27</f>
        <v>40.96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9.1838554896979954</v>
      </c>
      <c r="F28">
        <f>GT_Spot!P28</f>
        <v>0</v>
      </c>
      <c r="G28">
        <f>PPCL_NG!P28</f>
        <v>20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32.237506381003932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1164.1479097656193</v>
      </c>
      <c r="P28" s="77">
        <v>118.30000000000003</v>
      </c>
      <c r="Q28" s="77">
        <v>29.75</v>
      </c>
      <c r="R28" s="80">
        <v>0.51481132075471692</v>
      </c>
      <c r="S28" s="80">
        <v>0</v>
      </c>
      <c r="T28" s="78">
        <f>SUMPRODUCT(LTA!F28:AJ28,LTA!F$101:AJ$101,LTA!F$103:AJ$103)</f>
        <v>0.24</v>
      </c>
      <c r="U28" s="78">
        <f>SUMPRODUCT(LTA!F28:AJ28,LTA!F$102:AJ$102,LTA!F$103:AJ$103)</f>
        <v>67.39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4.18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14.952379930022271</v>
      </c>
      <c r="AD28">
        <f t="shared" si="1"/>
        <v>1684.1817030270538</v>
      </c>
      <c r="AE28">
        <f>'IDT-1'!B28</f>
        <v>0</v>
      </c>
      <c r="AF28" s="26"/>
      <c r="AG28">
        <f t="shared" si="2"/>
        <v>1684.1817030270538</v>
      </c>
      <c r="AI28" s="75">
        <f>PXIL!H28</f>
        <v>0</v>
      </c>
      <c r="AJ28" s="75">
        <f>PXIL!N28</f>
        <v>0</v>
      </c>
      <c r="AK28" s="75">
        <f>RTM_IEX!H28</f>
        <v>34.659999999999997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9.1838554896979954</v>
      </c>
      <c r="F29">
        <f>GT_Spot!P29</f>
        <v>0</v>
      </c>
      <c r="G29">
        <f>PPCL_NG!P29</f>
        <v>20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45.003521402300656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1163.7785482338775</v>
      </c>
      <c r="P29" s="77">
        <v>118.30000000000003</v>
      </c>
      <c r="Q29" s="77">
        <v>29.75</v>
      </c>
      <c r="R29" s="80">
        <v>6.3000000000000007</v>
      </c>
      <c r="S29" s="80">
        <v>0</v>
      </c>
      <c r="T29" s="78">
        <f>SUMPRODUCT(LTA!F29:AJ29,LTA!F$101:AJ$101,LTA!F$103:AJ$103)</f>
        <v>2.27</v>
      </c>
      <c r="U29" s="78">
        <f>SUMPRODUCT(LTA!F29:AJ29,LTA!F$102:AJ$102,LTA!F$103:AJ$103)</f>
        <v>66.290000000000006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15.193326007128695</v>
      </c>
      <c r="AD29">
        <f t="shared" si="1"/>
        <v>1618.9125991187473</v>
      </c>
      <c r="AE29">
        <f>'IDT-1'!B29</f>
        <v>0</v>
      </c>
      <c r="AF29" s="26"/>
      <c r="AG29">
        <f t="shared" si="2"/>
        <v>1618.9125991187473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8.666108786610879</v>
      </c>
      <c r="F30">
        <f>GT_Spot!P30</f>
        <v>0</v>
      </c>
      <c r="G30">
        <f>PPCL_NG!P30</f>
        <v>20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45.003521402300656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1149.8107242162778</v>
      </c>
      <c r="P30" s="77">
        <v>118.30000000000003</v>
      </c>
      <c r="Q30" s="77">
        <v>29.75</v>
      </c>
      <c r="R30" s="80">
        <v>16.579999999999998</v>
      </c>
      <c r="S30" s="80">
        <v>0</v>
      </c>
      <c r="T30" s="78">
        <f>SUMPRODUCT(LTA!F30:AJ30,LTA!F$101:AJ$101,LTA!F$103:AJ$103)</f>
        <v>7.97</v>
      </c>
      <c r="U30" s="78">
        <f>SUMPRODUCT(LTA!F30:AJ30,LTA!F$102:AJ$102,LTA!F$103:AJ$103)</f>
        <v>65.05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14.997528051776158</v>
      </c>
      <c r="AD30">
        <f t="shared" si="1"/>
        <v>1643.0628263534131</v>
      </c>
      <c r="AE30">
        <f>'IDT-1'!B30</f>
        <v>0</v>
      </c>
      <c r="AF30" s="26"/>
      <c r="AG30">
        <f t="shared" si="2"/>
        <v>1643.0628263534131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8.666108786610879</v>
      </c>
      <c r="F31">
        <f>GT_Spot!P31</f>
        <v>0</v>
      </c>
      <c r="G31">
        <f>PPCL_NG!P31</f>
        <v>20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45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1115.192160291097</v>
      </c>
      <c r="P31" s="77">
        <v>118.30000000000003</v>
      </c>
      <c r="Q31" s="77">
        <v>29.75</v>
      </c>
      <c r="R31" s="80">
        <v>28.779999999999994</v>
      </c>
      <c r="S31" s="80">
        <v>0</v>
      </c>
      <c r="T31" s="78">
        <f>SUMPRODUCT(LTA!F31:AJ31,LTA!F$101:AJ$101,LTA!F$103:AJ$103)</f>
        <v>15.959999999999999</v>
      </c>
      <c r="U31" s="78">
        <f>SUMPRODUCT(LTA!F31:AJ31,LTA!F$102:AJ$102,LTA!F$103:AJ$103)</f>
        <v>62.55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15.644839050369704</v>
      </c>
      <c r="AD31">
        <f t="shared" si="1"/>
        <v>1537.1834300273381</v>
      </c>
      <c r="AE31">
        <f>'IDT-1'!B31</f>
        <v>0</v>
      </c>
      <c r="AF31" s="26"/>
      <c r="AG31">
        <f t="shared" si="2"/>
        <v>1537.1834300273381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8.666108786610879</v>
      </c>
      <c r="F32">
        <f>GT_Spot!P32</f>
        <v>0</v>
      </c>
      <c r="G32">
        <f>PPCL_NG!P32</f>
        <v>20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45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1083.0413553485448</v>
      </c>
      <c r="P32" s="77">
        <v>118.30000000000003</v>
      </c>
      <c r="Q32" s="77">
        <v>29.75</v>
      </c>
      <c r="R32" s="80">
        <v>38.5</v>
      </c>
      <c r="S32" s="80">
        <v>0</v>
      </c>
      <c r="T32" s="78">
        <f>SUMPRODUCT(LTA!F32:AJ32,LTA!F$101:AJ$101,LTA!F$103:AJ$103)</f>
        <v>32.339999999999996</v>
      </c>
      <c r="U32" s="78">
        <f>SUMPRODUCT(LTA!F32:AJ32,LTA!F$102:AJ$102,LTA!F$103:AJ$103)</f>
        <v>59.04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15.271167631120605</v>
      </c>
      <c r="AD32">
        <f t="shared" si="1"/>
        <v>1563.396296504035</v>
      </c>
      <c r="AE32">
        <f>'IDT-1'!B32</f>
        <v>0</v>
      </c>
      <c r="AF32" s="26"/>
      <c r="AG32">
        <f t="shared" si="2"/>
        <v>1563.396296504035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8.666108786610879</v>
      </c>
      <c r="F33">
        <f>GT_Spot!P33</f>
        <v>0</v>
      </c>
      <c r="G33">
        <f>PPCL_NG!P33</f>
        <v>20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45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1067.679914901332</v>
      </c>
      <c r="P33" s="77">
        <v>118.30000000000003</v>
      </c>
      <c r="Q33" s="77">
        <v>29.75</v>
      </c>
      <c r="R33" s="80">
        <v>38.499999999999993</v>
      </c>
      <c r="S33" s="80">
        <v>0</v>
      </c>
      <c r="T33" s="78">
        <f>SUMPRODUCT(LTA!F33:AJ33,LTA!F$101:AJ$101,LTA!F$103:AJ$103)</f>
        <v>49.17</v>
      </c>
      <c r="U33" s="78">
        <f>SUMPRODUCT(LTA!F33:AJ33,LTA!F$102:AJ$102,LTA!F$103:AJ$103)</f>
        <v>64.239999999999995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16.12344617713832</v>
      </c>
      <c r="AD33">
        <f t="shared" si="1"/>
        <v>1482.6125775108046</v>
      </c>
      <c r="AE33">
        <f>'IDT-1'!B33</f>
        <v>0</v>
      </c>
      <c r="AF33" s="26"/>
      <c r="AG33">
        <f t="shared" si="2"/>
        <v>1482.6125775108046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8.666108786610879</v>
      </c>
      <c r="F34">
        <f>GT_Spot!P34</f>
        <v>0</v>
      </c>
      <c r="G34">
        <f>PPCL_NG!P34</f>
        <v>20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45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1060.8391535677763</v>
      </c>
      <c r="P34" s="77">
        <v>118.30000000000003</v>
      </c>
      <c r="Q34" s="77">
        <v>29.75</v>
      </c>
      <c r="R34" s="80">
        <v>38.499999999999993</v>
      </c>
      <c r="S34" s="80">
        <v>0</v>
      </c>
      <c r="T34" s="78">
        <f>SUMPRODUCT(LTA!F34:AJ34,LTA!F$101:AJ$101,LTA!F$103:AJ$103)</f>
        <v>69.62</v>
      </c>
      <c r="U34" s="78">
        <f>SUMPRODUCT(LTA!F34:AJ34,LTA!F$102:AJ$102,LTA!F$103:AJ$103)</f>
        <v>61.11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16.139202202181075</v>
      </c>
      <c r="AD34">
        <f t="shared" si="1"/>
        <v>1504.4760601522059</v>
      </c>
      <c r="AE34">
        <f>'IDT-1'!B34</f>
        <v>0</v>
      </c>
      <c r="AF34" s="26"/>
      <c r="AG34">
        <f t="shared" si="2"/>
        <v>1504.4760601522059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8.666108786610879</v>
      </c>
      <c r="F35">
        <f>GT_Spot!P35</f>
        <v>0</v>
      </c>
      <c r="G35">
        <f>PPCL_NG!P35</f>
        <v>20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45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1044.8033278885264</v>
      </c>
      <c r="P35" s="77">
        <v>118.30000000000003</v>
      </c>
      <c r="Q35" s="77">
        <v>29.75</v>
      </c>
      <c r="R35" s="80">
        <v>38.999999999999993</v>
      </c>
      <c r="S35" s="80">
        <v>0</v>
      </c>
      <c r="T35" s="78">
        <f>SUMPRODUCT(LTA!F35:AJ35,LTA!F$101:AJ$101,LTA!F$103:AJ$103)</f>
        <v>94.4</v>
      </c>
      <c r="U35" s="78">
        <f>SUMPRODUCT(LTA!F35:AJ35,LTA!F$102:AJ$102,LTA!F$103:AJ$103)</f>
        <v>60.23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16.599141851457915</v>
      </c>
      <c r="AD35">
        <f t="shared" si="1"/>
        <v>1474.4402948236793</v>
      </c>
      <c r="AE35">
        <f>'IDT-1'!B35</f>
        <v>0</v>
      </c>
      <c r="AF35" s="26"/>
      <c r="AG35">
        <f t="shared" si="2"/>
        <v>1474.4402948236793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-196.74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8.666108786610879</v>
      </c>
      <c r="F36">
        <f>GT_Spot!P36</f>
        <v>0</v>
      </c>
      <c r="G36">
        <f>PPCL_NG!P36</f>
        <v>20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45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1044.8008284013265</v>
      </c>
      <c r="P36" s="77">
        <v>118.30000000000003</v>
      </c>
      <c r="Q36" s="77">
        <v>29.75</v>
      </c>
      <c r="R36" s="80">
        <v>38.999999999999993</v>
      </c>
      <c r="S36" s="80">
        <v>0</v>
      </c>
      <c r="T36" s="78">
        <f>SUMPRODUCT(LTA!F36:AJ36,LTA!F$101:AJ$101,LTA!F$103:AJ$103)</f>
        <v>121.97</v>
      </c>
      <c r="U36" s="78">
        <f>SUMPRODUCT(LTA!F36:AJ36,LTA!F$102:AJ$102,LTA!F$103:AJ$103)</f>
        <v>59.22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16.520528824493557</v>
      </c>
      <c r="AD36">
        <f t="shared" si="1"/>
        <v>1540.4364083634437</v>
      </c>
      <c r="AE36">
        <f>'IDT-1'!B36</f>
        <v>0</v>
      </c>
      <c r="AF36" s="26"/>
      <c r="AG36">
        <f t="shared" si="2"/>
        <v>1540.4364083634437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-159.47999999999999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8.666108786610879</v>
      </c>
      <c r="F37">
        <f>GT_Spot!P37</f>
        <v>0</v>
      </c>
      <c r="G37">
        <f>PPCL_NG!P37</f>
        <v>20</v>
      </c>
      <c r="H37">
        <f>PPCL_Spot!P37</f>
        <v>0</v>
      </c>
      <c r="I37">
        <f>Bawana_NG!P37</f>
        <v>98.660000000000011</v>
      </c>
      <c r="J37">
        <f>Bawana_RLNG!P37</f>
        <v>0</v>
      </c>
      <c r="K37">
        <f>Bawana_Spot!P37</f>
        <v>45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874.82230167554769</v>
      </c>
      <c r="P37" s="77">
        <v>118.30000000000003</v>
      </c>
      <c r="Q37" s="77">
        <v>29.75</v>
      </c>
      <c r="R37" s="80">
        <v>38.999999999999993</v>
      </c>
      <c r="S37" s="80">
        <v>0</v>
      </c>
      <c r="T37" s="78">
        <f>SUMPRODUCT(LTA!F37:AJ37,LTA!F$101:AJ$101,LTA!F$103:AJ$103)</f>
        <v>149.05000000000001</v>
      </c>
      <c r="U37" s="78">
        <f>SUMPRODUCT(LTA!F37:AJ37,LTA!F$102:AJ$102,LTA!F$103:AJ$103)</f>
        <v>58.370000000000005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14.184340730388222</v>
      </c>
      <c r="AD37">
        <f t="shared" si="1"/>
        <v>1523.3440697317703</v>
      </c>
      <c r="AE37">
        <f>'IDT-1'!B37</f>
        <v>0</v>
      </c>
      <c r="AF37" s="26"/>
      <c r="AG37">
        <f t="shared" si="2"/>
        <v>1523.3440697317703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8.666108786610879</v>
      </c>
      <c r="F38">
        <f>GT_Spot!P38</f>
        <v>0</v>
      </c>
      <c r="G38">
        <f>PPCL_NG!P38</f>
        <v>20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45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863.20570634175874</v>
      </c>
      <c r="P38" s="77">
        <v>118.30000000000003</v>
      </c>
      <c r="Q38" s="77">
        <v>29.75</v>
      </c>
      <c r="R38" s="80">
        <v>38.999999999999993</v>
      </c>
      <c r="S38" s="80">
        <v>0</v>
      </c>
      <c r="T38" s="78">
        <f>SUMPRODUCT(LTA!F38:AJ38,LTA!F$101:AJ$101,LTA!F$103:AJ$103)</f>
        <v>174.97999999999996</v>
      </c>
      <c r="U38" s="78">
        <f>SUMPRODUCT(LTA!F38:AJ38,LTA!F$102:AJ$102,LTA!F$103:AJ$103)</f>
        <v>57.489999999999995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14.297412053839903</v>
      </c>
      <c r="AD38">
        <f t="shared" si="1"/>
        <v>1546.1244030745297</v>
      </c>
      <c r="AE38">
        <f>'IDT-1'!B38</f>
        <v>0</v>
      </c>
      <c r="AF38" s="26"/>
      <c r="AG38">
        <f t="shared" si="2"/>
        <v>1546.1244030745297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8.3236145320197039</v>
      </c>
      <c r="F39">
        <f>GT_Spot!P39</f>
        <v>0</v>
      </c>
      <c r="G39">
        <f>PPCL_NG!P39</f>
        <v>20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46.696108657611873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829.07645529612319</v>
      </c>
      <c r="P39" s="77">
        <v>118.30000000000003</v>
      </c>
      <c r="Q39" s="77">
        <v>29.75</v>
      </c>
      <c r="R39" s="80">
        <v>38.999999999999993</v>
      </c>
      <c r="S39" s="80">
        <v>0</v>
      </c>
      <c r="T39" s="78">
        <f>SUMPRODUCT(LTA!F39:AJ39,LTA!F$101:AJ$101,LTA!F$103:AJ$103)</f>
        <v>199.63</v>
      </c>
      <c r="U39" s="78">
        <f>SUMPRODUCT(LTA!F39:AJ39,LTA!F$102:AJ$102,LTA!F$103:AJ$103)</f>
        <v>56.980000000000004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14.533316659617338</v>
      </c>
      <c r="AD39">
        <f t="shared" si="1"/>
        <v>1506.4028618261373</v>
      </c>
      <c r="AE39">
        <f>'IDT-1'!B39</f>
        <v>0</v>
      </c>
      <c r="AF39" s="26"/>
      <c r="AG39">
        <f t="shared" si="2"/>
        <v>1506.4028618261373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8.3236145320197039</v>
      </c>
      <c r="F40">
        <f>GT_Spot!P40</f>
        <v>0</v>
      </c>
      <c r="G40">
        <f>PPCL_NG!P40</f>
        <v>20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46.696108657611873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833.74575918235189</v>
      </c>
      <c r="P40" s="77">
        <v>118.30000000000003</v>
      </c>
      <c r="Q40" s="77">
        <v>29.75</v>
      </c>
      <c r="R40" s="80">
        <v>38.999999999999993</v>
      </c>
      <c r="S40" s="80">
        <v>0</v>
      </c>
      <c r="T40" s="78">
        <f>SUMPRODUCT(LTA!F40:AJ40,LTA!F$101:AJ$101,LTA!F$103:AJ$103)</f>
        <v>223.60999999999999</v>
      </c>
      <c r="U40" s="78">
        <f>SUMPRODUCT(LTA!F40:AJ40,LTA!F$102:AJ$102,LTA!F$103:AJ$103)</f>
        <v>56.5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14.391292667795165</v>
      </c>
      <c r="AD40">
        <f t="shared" si="1"/>
        <v>1582.8141897041883</v>
      </c>
      <c r="AE40">
        <f>'IDT-1'!B40</f>
        <v>0</v>
      </c>
      <c r="AF40" s="26"/>
      <c r="AG40">
        <f t="shared" si="2"/>
        <v>1582.8141897041883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8.3236145320197039</v>
      </c>
      <c r="F41">
        <f>GT_Spot!P41</f>
        <v>0</v>
      </c>
      <c r="G41">
        <f>PPCL_NG!P41</f>
        <v>20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46.696108657611873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849.89087525085461</v>
      </c>
      <c r="P41" s="77">
        <v>118.30000000000003</v>
      </c>
      <c r="Q41" s="77">
        <v>29.75</v>
      </c>
      <c r="R41" s="80">
        <v>38.999999999999993</v>
      </c>
      <c r="S41" s="80">
        <v>0</v>
      </c>
      <c r="T41" s="78">
        <f>SUMPRODUCT(LTA!F41:AJ41,LTA!F$101:AJ$101,LTA!F$103:AJ$103)</f>
        <v>247.23000000000002</v>
      </c>
      <c r="U41" s="78">
        <f>SUMPRODUCT(LTA!F41:AJ41,LTA!F$102:AJ$102,LTA!F$103:AJ$103)</f>
        <v>56.72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14.71996917910921</v>
      </c>
      <c r="AD41">
        <f t="shared" si="1"/>
        <v>1627.870629261377</v>
      </c>
      <c r="AE41">
        <f>'IDT-1'!B41</f>
        <v>0</v>
      </c>
      <c r="AF41" s="26"/>
      <c r="AG41">
        <f t="shared" si="2"/>
        <v>1627.870629261377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8.3236145320197039</v>
      </c>
      <c r="F42">
        <f>GT_Spot!P42</f>
        <v>0</v>
      </c>
      <c r="G42">
        <f>PPCL_NG!P42</f>
        <v>20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46.696108657611873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859.89275391773219</v>
      </c>
      <c r="P42" s="77">
        <v>118.30000000000003</v>
      </c>
      <c r="Q42" s="77">
        <v>29.75</v>
      </c>
      <c r="R42" s="80">
        <v>38.999999999999993</v>
      </c>
      <c r="S42" s="80">
        <v>0</v>
      </c>
      <c r="T42" s="78">
        <f>SUMPRODUCT(LTA!F42:AJ42,LTA!F$101:AJ$101,LTA!F$103:AJ$103)</f>
        <v>268.62</v>
      </c>
      <c r="U42" s="78">
        <f>SUMPRODUCT(LTA!F42:AJ42,LTA!F$102:AJ$102,LTA!F$103:AJ$103)</f>
        <v>56.54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145.56</v>
      </c>
      <c r="AB42" s="117">
        <f>-STOA!N42</f>
        <v>0</v>
      </c>
      <c r="AC42">
        <f t="shared" si="0"/>
        <v>15.025433711377731</v>
      </c>
      <c r="AD42">
        <f t="shared" si="1"/>
        <v>1662.2770433959861</v>
      </c>
      <c r="AE42">
        <f>'IDT-1'!B42</f>
        <v>0</v>
      </c>
      <c r="AF42" s="26"/>
      <c r="AG42">
        <f t="shared" si="2"/>
        <v>1662.2770433959861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8.3236145320197039</v>
      </c>
      <c r="F43">
        <f>GT_Spot!P43</f>
        <v>0</v>
      </c>
      <c r="G43">
        <f>PPCL_NG!P43</f>
        <v>20</v>
      </c>
      <c r="H43">
        <f>PPCL_Spot!P43</f>
        <v>0</v>
      </c>
      <c r="I43">
        <f>Bawana_NG!P43</f>
        <v>98.660000000000011</v>
      </c>
      <c r="J43">
        <f>Bawana_RLNG!P43</f>
        <v>0</v>
      </c>
      <c r="K43">
        <f>Bawana_Spot!P43</f>
        <v>46.696108657611873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1051.3750687542613</v>
      </c>
      <c r="P43" s="77">
        <v>118.30000000000003</v>
      </c>
      <c r="Q43" s="77">
        <v>29.75</v>
      </c>
      <c r="R43" s="80">
        <v>38.999999999999993</v>
      </c>
      <c r="S43" s="80">
        <v>0</v>
      </c>
      <c r="T43" s="78">
        <f>SUMPRODUCT(LTA!F43:AJ43,LTA!F$101:AJ$101,LTA!F$103:AJ$103)</f>
        <v>287.14</v>
      </c>
      <c r="U43" s="78">
        <f>SUMPRODUCT(LTA!F43:AJ43,LTA!F$102:AJ$102,LTA!F$103:AJ$103)</f>
        <v>56.5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148.35999999999999</v>
      </c>
      <c r="AB43" s="117">
        <f>-STOA!N43</f>
        <v>0</v>
      </c>
      <c r="AC43">
        <f t="shared" si="0"/>
        <v>18.913507156999717</v>
      </c>
      <c r="AD43">
        <f t="shared" si="1"/>
        <v>1642.191284786893</v>
      </c>
      <c r="AE43">
        <f>'IDT-1'!B43</f>
        <v>0</v>
      </c>
      <c r="AF43" s="26"/>
      <c r="AG43">
        <f t="shared" si="2"/>
        <v>1642.191284786893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-243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8.3236145320197039</v>
      </c>
      <c r="F44">
        <f>GT_Spot!P44</f>
        <v>0</v>
      </c>
      <c r="G44">
        <f>PPCL_NG!P44</f>
        <v>20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46.696108657611873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1051.3513225278614</v>
      </c>
      <c r="P44" s="77">
        <v>118.30000000000003</v>
      </c>
      <c r="Q44" s="77">
        <v>29.75</v>
      </c>
      <c r="R44" s="80">
        <v>38.999999999999993</v>
      </c>
      <c r="S44" s="80">
        <v>0</v>
      </c>
      <c r="T44" s="78">
        <f>SUMPRODUCT(LTA!F44:AJ44,LTA!F$101:AJ$101,LTA!F$103:AJ$103)</f>
        <v>299.06</v>
      </c>
      <c r="U44" s="78">
        <f>SUMPRODUCT(LTA!F44:AJ44,LTA!F$102:AJ$102,LTA!F$103:AJ$103)</f>
        <v>56.66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149.76</v>
      </c>
      <c r="AB44" s="117">
        <f>-STOA!N44</f>
        <v>0</v>
      </c>
      <c r="AC44">
        <f t="shared" si="0"/>
        <v>18.552073176486658</v>
      </c>
      <c r="AD44">
        <f t="shared" si="1"/>
        <v>1711.9689725410062</v>
      </c>
      <c r="AE44">
        <f>'IDT-1'!B44</f>
        <v>0</v>
      </c>
      <c r="AF44" s="26"/>
      <c r="AG44">
        <f t="shared" si="2"/>
        <v>1711.9689725410062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-188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8.3236145320197039</v>
      </c>
      <c r="F45">
        <f>GT_Spot!P45</f>
        <v>0</v>
      </c>
      <c r="G45">
        <f>PPCL_NG!P45</f>
        <v>20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46.696108657611873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1056.6726921270615</v>
      </c>
      <c r="P45" s="77">
        <v>118.30000000000003</v>
      </c>
      <c r="Q45" s="77">
        <v>29.75</v>
      </c>
      <c r="R45" s="80">
        <v>38.999999999999993</v>
      </c>
      <c r="S45" s="80">
        <v>0</v>
      </c>
      <c r="T45" s="78">
        <f>SUMPRODUCT(LTA!F45:AJ45,LTA!F$101:AJ$101,LTA!F$103:AJ$103)</f>
        <v>306.23</v>
      </c>
      <c r="U45" s="78">
        <f>SUMPRODUCT(LTA!F45:AJ45,LTA!F$102:AJ$102,LTA!F$103:AJ$103)</f>
        <v>41.5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150.45999999999998</v>
      </c>
      <c r="AB45" s="117">
        <f>-STOA!N45</f>
        <v>0</v>
      </c>
      <c r="AC45">
        <f t="shared" si="0"/>
        <v>18.277283530815957</v>
      </c>
      <c r="AD45">
        <f t="shared" si="1"/>
        <v>1739.2751317858772</v>
      </c>
      <c r="AE45">
        <f>'IDT-1'!B45</f>
        <v>0</v>
      </c>
      <c r="AF45" s="26"/>
      <c r="AG45">
        <f t="shared" si="2"/>
        <v>1739.2751317858772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8.3236145320197039</v>
      </c>
      <c r="F46">
        <f>GT_Spot!P46</f>
        <v>0</v>
      </c>
      <c r="G46">
        <f>PPCL_NG!P46</f>
        <v>20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46.696108657611873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1056.6268242750616</v>
      </c>
      <c r="P46" s="77">
        <v>118.30000000000003</v>
      </c>
      <c r="Q46" s="77">
        <v>29.75</v>
      </c>
      <c r="R46" s="80">
        <v>38.999999999999993</v>
      </c>
      <c r="S46" s="80">
        <v>0</v>
      </c>
      <c r="T46" s="78">
        <f>SUMPRODUCT(LTA!F46:AJ46,LTA!F$101:AJ$101,LTA!F$103:AJ$103)</f>
        <v>311.61</v>
      </c>
      <c r="U46" s="78">
        <f>SUMPRODUCT(LTA!F46:AJ46,LTA!F$102:AJ$102,LTA!F$103:AJ$103)</f>
        <v>41.720000000000006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150.45999999999998</v>
      </c>
      <c r="AB46" s="117">
        <f>-STOA!N46</f>
        <v>0</v>
      </c>
      <c r="AC46">
        <f t="shared" si="0"/>
        <v>18.201866108407621</v>
      </c>
      <c r="AD46">
        <f t="shared" si="1"/>
        <v>1758.9046813562857</v>
      </c>
      <c r="AE46">
        <f>'IDT-1'!B46</f>
        <v>0</v>
      </c>
      <c r="AF46" s="26"/>
      <c r="AG46">
        <f t="shared" si="2"/>
        <v>1758.9046813562857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8.3236145320197039</v>
      </c>
      <c r="F47">
        <f>GT_Spot!P47</f>
        <v>0</v>
      </c>
      <c r="G47">
        <f>PPCL_NG!P47</f>
        <v>20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46.696108657611873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1061.949327122476</v>
      </c>
      <c r="P47" s="77">
        <v>118.30000000000003</v>
      </c>
      <c r="Q47" s="77">
        <v>29.75</v>
      </c>
      <c r="R47" s="80">
        <v>38.999999999999993</v>
      </c>
      <c r="S47" s="80">
        <v>0</v>
      </c>
      <c r="T47" s="78">
        <f>SUMPRODUCT(LTA!F47:AJ47,LTA!F$101:AJ$101,LTA!F$103:AJ$103)</f>
        <v>314.78000000000003</v>
      </c>
      <c r="U47" s="78">
        <f>SUMPRODUCT(LTA!F47:AJ47,LTA!F$102:AJ$102,LTA!F$103:AJ$103)</f>
        <v>43.19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151.85999999999999</v>
      </c>
      <c r="AB47" s="117">
        <f>-STOA!N47</f>
        <v>0</v>
      </c>
      <c r="AC47">
        <f t="shared" si="0"/>
        <v>18.603712469219509</v>
      </c>
      <c r="AD47">
        <f t="shared" si="1"/>
        <v>1735.865337842888</v>
      </c>
      <c r="AE47">
        <f>'IDT-1'!B47</f>
        <v>0</v>
      </c>
      <c r="AF47" s="26"/>
      <c r="AG47">
        <f t="shared" si="2"/>
        <v>1735.865337842888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8.3236145320197039</v>
      </c>
      <c r="F48">
        <f>GT_Spot!P48</f>
        <v>0</v>
      </c>
      <c r="G48">
        <f>PPCL_NG!P48</f>
        <v>20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46.696108657611873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1071.9195834840762</v>
      </c>
      <c r="P48" s="77">
        <v>118.30000000000003</v>
      </c>
      <c r="Q48" s="77">
        <v>29.75</v>
      </c>
      <c r="R48" s="80">
        <v>38.999999999999993</v>
      </c>
      <c r="S48" s="80">
        <v>0</v>
      </c>
      <c r="T48" s="78">
        <f>SUMPRODUCT(LTA!F48:AJ48,LTA!F$101:AJ$101,LTA!F$103:AJ$103)</f>
        <v>315.93</v>
      </c>
      <c r="U48" s="78">
        <f>SUMPRODUCT(LTA!F48:AJ48,LTA!F$102:AJ$102,LTA!F$103:AJ$103)</f>
        <v>44.849999999999994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151.85999999999999</v>
      </c>
      <c r="AB48" s="117">
        <f>-STOA!N48</f>
        <v>0</v>
      </c>
      <c r="AC48">
        <f t="shared" si="0"/>
        <v>18.192369201392065</v>
      </c>
      <c r="AD48">
        <f t="shared" si="1"/>
        <v>1808.0569374723157</v>
      </c>
      <c r="AE48">
        <f>'IDT-1'!B48</f>
        <v>0</v>
      </c>
      <c r="AF48" s="26"/>
      <c r="AG48">
        <f t="shared" si="2"/>
        <v>1808.0569374723157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8.3236145320197039</v>
      </c>
      <c r="F49">
        <f>GT_Spot!P49</f>
        <v>0</v>
      </c>
      <c r="G49">
        <f>PPCL_NG!P49</f>
        <v>20</v>
      </c>
      <c r="H49">
        <f>PPCL_Spot!P49</f>
        <v>0</v>
      </c>
      <c r="I49">
        <f>Bawana_NG!P49</f>
        <v>98.660000000000011</v>
      </c>
      <c r="J49">
        <f>Bawana_RLNG!P49</f>
        <v>0</v>
      </c>
      <c r="K49">
        <f>Bawana_Spot!P49</f>
        <v>57.589999999999996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1065.4002616272762</v>
      </c>
      <c r="P49" s="77">
        <v>118.30000000000003</v>
      </c>
      <c r="Q49" s="77">
        <v>29.75</v>
      </c>
      <c r="R49" s="80">
        <v>38.999999999999993</v>
      </c>
      <c r="S49" s="80">
        <v>0</v>
      </c>
      <c r="T49" s="78">
        <f>SUMPRODUCT(LTA!F49:AJ49,LTA!F$101:AJ$101,LTA!F$103:AJ$103)</f>
        <v>320.64999999999998</v>
      </c>
      <c r="U49" s="78">
        <f>SUMPRODUCT(LTA!F49:AJ49,LTA!F$102:AJ$102,LTA!F$103:AJ$103)</f>
        <v>46.73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151.85999999999999</v>
      </c>
      <c r="AB49" s="117">
        <f>-STOA!N49</f>
        <v>0</v>
      </c>
      <c r="AC49">
        <f t="shared" si="0"/>
        <v>17.943128567021819</v>
      </c>
      <c r="AD49">
        <f t="shared" si="1"/>
        <v>1856.3207475922741</v>
      </c>
      <c r="AE49">
        <f>'IDT-1'!B49</f>
        <v>0</v>
      </c>
      <c r="AF49" s="26"/>
      <c r="AG49">
        <f t="shared" si="2"/>
        <v>1856.3207475922741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8.3236145320197039</v>
      </c>
      <c r="F50">
        <f>GT_Spot!P50</f>
        <v>0</v>
      </c>
      <c r="G50">
        <f>PPCL_NG!P50</f>
        <v>20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57.589999999999996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1065.4121345208762</v>
      </c>
      <c r="P50" s="77">
        <v>118.30000000000003</v>
      </c>
      <c r="Q50" s="77">
        <v>29.75</v>
      </c>
      <c r="R50" s="80">
        <v>38.999999999999993</v>
      </c>
      <c r="S50" s="80">
        <v>0</v>
      </c>
      <c r="T50" s="78">
        <f>SUMPRODUCT(LTA!F50:AJ50,LTA!F$101:AJ$101,LTA!F$103:AJ$103)</f>
        <v>323.57</v>
      </c>
      <c r="U50" s="78">
        <f>SUMPRODUCT(LTA!F50:AJ50,LTA!F$102:AJ$102,LTA!F$103:AJ$103)</f>
        <v>31.650000000000002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151.85999999999999</v>
      </c>
      <c r="AB50" s="117">
        <f>-STOA!N50</f>
        <v>0</v>
      </c>
      <c r="AC50">
        <f t="shared" si="0"/>
        <v>17.729257390696961</v>
      </c>
      <c r="AD50">
        <f t="shared" si="1"/>
        <v>1858.3464916621988</v>
      </c>
      <c r="AE50">
        <f>'IDT-1'!B50</f>
        <v>0</v>
      </c>
      <c r="AF50" s="26"/>
      <c r="AG50">
        <f t="shared" si="2"/>
        <v>1858.3464916621988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8.588732815301853</v>
      </c>
      <c r="F51">
        <f>GT_Spot!P51</f>
        <v>0</v>
      </c>
      <c r="G51">
        <f>PPCL_NG!P51</f>
        <v>20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57.586109046686033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1064.9238952056764</v>
      </c>
      <c r="P51" s="77">
        <v>118.30000000000003</v>
      </c>
      <c r="Q51" s="77">
        <v>29.75</v>
      </c>
      <c r="R51" s="80">
        <v>38.999999999999993</v>
      </c>
      <c r="S51" s="80">
        <v>0</v>
      </c>
      <c r="T51" s="78">
        <f>SUMPRODUCT(LTA!F51:AJ51,LTA!F$101:AJ$101,LTA!F$103:AJ$103)</f>
        <v>326.39</v>
      </c>
      <c r="U51" s="78">
        <f>SUMPRODUCT(LTA!F51:AJ51,LTA!F$102:AJ$102,LTA!F$103:AJ$103)</f>
        <v>33.129999999999995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151.16</v>
      </c>
      <c r="AB51" s="117">
        <f>-STOA!N51</f>
        <v>0</v>
      </c>
      <c r="AC51">
        <f t="shared" si="0"/>
        <v>18.460311759480355</v>
      </c>
      <c r="AD51">
        <f t="shared" si="1"/>
        <v>1781.9884253081841</v>
      </c>
      <c r="AE51">
        <f>'IDT-1'!B51</f>
        <v>0</v>
      </c>
      <c r="AF51" s="26"/>
      <c r="AG51">
        <f t="shared" si="2"/>
        <v>1781.9884253081841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-148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8.588732815301853</v>
      </c>
      <c r="F52">
        <f>GT_Spot!P52</f>
        <v>0</v>
      </c>
      <c r="G52">
        <f>PPCL_NG!P52</f>
        <v>20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57.586109046686033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1062.1762327752763</v>
      </c>
      <c r="P52" s="77">
        <v>118.30000000000003</v>
      </c>
      <c r="Q52" s="77">
        <v>29.75</v>
      </c>
      <c r="R52" s="80">
        <v>38.999999999999993</v>
      </c>
      <c r="S52" s="80">
        <v>0</v>
      </c>
      <c r="T52" s="78">
        <f>SUMPRODUCT(LTA!F52:AJ52,LTA!F$101:AJ$101,LTA!F$103:AJ$103)</f>
        <v>326.14999999999998</v>
      </c>
      <c r="U52" s="78">
        <f>SUMPRODUCT(LTA!F52:AJ52,LTA!F$102:AJ$102,LTA!F$103:AJ$103)</f>
        <v>34.659999999999997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151.16</v>
      </c>
      <c r="AB52" s="117">
        <f>-STOA!N52</f>
        <v>0</v>
      </c>
      <c r="AC52">
        <f t="shared" si="0"/>
        <v>18.012456081505263</v>
      </c>
      <c r="AD52">
        <f t="shared" si="1"/>
        <v>1829.9786185557591</v>
      </c>
      <c r="AE52">
        <f>'IDT-1'!B52</f>
        <v>0</v>
      </c>
      <c r="AF52" s="26"/>
      <c r="AG52">
        <f t="shared" si="2"/>
        <v>1829.9786185557591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8.588732815301853</v>
      </c>
      <c r="F53">
        <f>GT_Spot!P53</f>
        <v>0</v>
      </c>
      <c r="G53">
        <f>PPCL_NG!P53</f>
        <v>20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57.586109046686033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1062.2019786792762</v>
      </c>
      <c r="P53" s="77">
        <v>118.30000000000003</v>
      </c>
      <c r="Q53" s="77">
        <v>29.75</v>
      </c>
      <c r="R53" s="80">
        <v>38.999999999999993</v>
      </c>
      <c r="S53" s="80">
        <v>0</v>
      </c>
      <c r="T53" s="78">
        <f>SUMPRODUCT(LTA!F53:AJ53,LTA!F$101:AJ$101,LTA!F$103:AJ$103)</f>
        <v>327.34000000000003</v>
      </c>
      <c r="U53" s="78">
        <f>SUMPRODUCT(LTA!F53:AJ53,LTA!F$102:AJ$102,LTA!F$103:AJ$103)</f>
        <v>35.69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151.85999999999999</v>
      </c>
      <c r="AB53" s="117">
        <f>-STOA!N53</f>
        <v>0</v>
      </c>
      <c r="AC53">
        <f t="shared" si="0"/>
        <v>18.429016256437055</v>
      </c>
      <c r="AD53">
        <f t="shared" si="1"/>
        <v>1788.507804284827</v>
      </c>
      <c r="AE53">
        <f>'IDT-1'!B53</f>
        <v>0</v>
      </c>
      <c r="AF53" s="26"/>
      <c r="AG53">
        <f t="shared" si="2"/>
        <v>1788.507804284827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8.588732815301853</v>
      </c>
      <c r="F54">
        <f>GT_Spot!P54</f>
        <v>0</v>
      </c>
      <c r="G54">
        <f>PPCL_NG!P54</f>
        <v>20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57.586109046686033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1050.5505112728761</v>
      </c>
      <c r="P54" s="77">
        <v>118.30000000000003</v>
      </c>
      <c r="Q54" s="77">
        <v>29.75</v>
      </c>
      <c r="R54" s="80">
        <v>38.999999999999993</v>
      </c>
      <c r="S54" s="80">
        <v>0</v>
      </c>
      <c r="T54" s="78">
        <f>SUMPRODUCT(LTA!F54:AJ54,LTA!F$101:AJ$101,LTA!F$103:AJ$103)</f>
        <v>328.17</v>
      </c>
      <c r="U54" s="78">
        <f>SUMPRODUCT(LTA!F54:AJ54,LTA!F$102:AJ$102,LTA!F$103:AJ$103)</f>
        <v>36.36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151.85999999999999</v>
      </c>
      <c r="AB54" s="117">
        <f>-STOA!N54</f>
        <v>0</v>
      </c>
      <c r="AC54">
        <f t="shared" si="0"/>
        <v>17.762605054318037</v>
      </c>
      <c r="AD54">
        <f t="shared" si="1"/>
        <v>1844.0227480805456</v>
      </c>
      <c r="AE54">
        <f>'IDT-1'!B54</f>
        <v>0</v>
      </c>
      <c r="AF54" s="26"/>
      <c r="AG54">
        <f t="shared" si="2"/>
        <v>1844.0227480805456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8.588732815301853</v>
      </c>
      <c r="F55">
        <f>GT_Spot!P55</f>
        <v>0</v>
      </c>
      <c r="G55">
        <f>PPCL_NG!P55</f>
        <v>20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57.586109046686033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1043.7111465720761</v>
      </c>
      <c r="P55" s="77">
        <v>118.30000000000003</v>
      </c>
      <c r="Q55" s="77">
        <v>29.75</v>
      </c>
      <c r="R55" s="80">
        <v>38.999999999999993</v>
      </c>
      <c r="S55" s="80">
        <v>0</v>
      </c>
      <c r="T55" s="78">
        <f>SUMPRODUCT(LTA!F55:AJ55,LTA!F$101:AJ$101,LTA!F$103:AJ$103)</f>
        <v>344.65</v>
      </c>
      <c r="U55" s="78">
        <f>SUMPRODUCT(LTA!F55:AJ55,LTA!F$102:AJ$102,LTA!F$103:AJ$103)</f>
        <v>36.99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151.85999999999999</v>
      </c>
      <c r="AB55" s="117">
        <f>-STOA!N55</f>
        <v>0</v>
      </c>
      <c r="AC55">
        <f t="shared" si="0"/>
        <v>18.412308678849303</v>
      </c>
      <c r="AD55">
        <f t="shared" si="1"/>
        <v>1790.6436797552144</v>
      </c>
      <c r="AE55">
        <f>'IDT-1'!B55</f>
        <v>0</v>
      </c>
      <c r="AF55" s="26"/>
      <c r="AG55">
        <f t="shared" si="2"/>
        <v>1790.6436797552144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8.3236145320197039</v>
      </c>
      <c r="F56">
        <f>GT_Spot!P56</f>
        <v>0</v>
      </c>
      <c r="G56">
        <f>PPCL_NG!P56</f>
        <v>20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57.586109046686033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1043.7292684032761</v>
      </c>
      <c r="P56" s="77">
        <v>118.30000000000003</v>
      </c>
      <c r="Q56" s="77">
        <v>29.75</v>
      </c>
      <c r="R56" s="80">
        <v>38.999999999999993</v>
      </c>
      <c r="S56" s="80">
        <v>0</v>
      </c>
      <c r="T56" s="78">
        <f>SUMPRODUCT(LTA!F56:AJ56,LTA!F$101:AJ$101,LTA!F$103:AJ$103)</f>
        <v>340.43</v>
      </c>
      <c r="U56" s="78">
        <f>SUMPRODUCT(LTA!F56:AJ56,LTA!F$102:AJ$102,LTA!F$103:AJ$103)</f>
        <v>37.590000000000003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151.85999999999999</v>
      </c>
      <c r="AB56" s="117">
        <f>-STOA!N56</f>
        <v>0</v>
      </c>
      <c r="AC56">
        <f t="shared" si="0"/>
        <v>17.881103968828043</v>
      </c>
      <c r="AD56">
        <f t="shared" si="1"/>
        <v>1843.3078880131536</v>
      </c>
      <c r="AE56">
        <f>'IDT-1'!B56</f>
        <v>0</v>
      </c>
      <c r="AF56" s="26"/>
      <c r="AG56">
        <f t="shared" si="2"/>
        <v>1843.3078880131536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8.3236145320197039</v>
      </c>
      <c r="F57">
        <f>GT_Spot!P57</f>
        <v>0</v>
      </c>
      <c r="G57">
        <f>PPCL_NG!P57</f>
        <v>20</v>
      </c>
      <c r="H57">
        <f>PPCL_Spot!P57</f>
        <v>0</v>
      </c>
      <c r="I57">
        <f>Bawana_NG!P57</f>
        <v>75.999999999999986</v>
      </c>
      <c r="J57">
        <f>Bawana_RLNG!P57</f>
        <v>0</v>
      </c>
      <c r="K57">
        <f>Bawana_Spot!P57</f>
        <v>10.896108532666906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1050.7948058899933</v>
      </c>
      <c r="P57" s="77">
        <v>118.30000000000003</v>
      </c>
      <c r="Q57" s="77">
        <v>29.75</v>
      </c>
      <c r="R57" s="80">
        <v>38.999999999999993</v>
      </c>
      <c r="S57" s="80">
        <v>0</v>
      </c>
      <c r="T57" s="78">
        <f>SUMPRODUCT(LTA!F57:AJ57,LTA!F$101:AJ$101,LTA!F$103:AJ$103)</f>
        <v>344.44</v>
      </c>
      <c r="U57" s="78">
        <f>SUMPRODUCT(LTA!F57:AJ57,LTA!F$102:AJ$102,LTA!F$103:AJ$103)</f>
        <v>43.599999999999994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151.85999999999999</v>
      </c>
      <c r="AB57" s="117">
        <f>-STOA!N57</f>
        <v>0</v>
      </c>
      <c r="AC57">
        <f t="shared" si="0"/>
        <v>16.802847854801183</v>
      </c>
      <c r="AD57">
        <f t="shared" si="1"/>
        <v>1892.6116810998785</v>
      </c>
      <c r="AE57">
        <f>'IDT-1'!B57</f>
        <v>0</v>
      </c>
      <c r="AF57" s="26"/>
      <c r="AG57">
        <f t="shared" si="2"/>
        <v>1892.6116810998785</v>
      </c>
      <c r="AI57" s="75">
        <f>PXIL!H57</f>
        <v>0</v>
      </c>
      <c r="AJ57" s="75">
        <f>PXIL!N57</f>
        <v>0</v>
      </c>
      <c r="AK57" s="75">
        <f>RTM_IEX!H57</f>
        <v>16.45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8.3236145320197039</v>
      </c>
      <c r="F58">
        <f>GT_Spot!P58</f>
        <v>0</v>
      </c>
      <c r="G58">
        <f>PPCL_NG!P58</f>
        <v>20</v>
      </c>
      <c r="H58">
        <f>PPCL_Spot!P58</f>
        <v>0</v>
      </c>
      <c r="I58">
        <f>Bawana_NG!P58</f>
        <v>75.999999999999986</v>
      </c>
      <c r="J58">
        <f>Bawana_RLNG!P58</f>
        <v>0</v>
      </c>
      <c r="K58">
        <f>Bawana_Spot!P58</f>
        <v>10.896108532666906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1051.0890330037587</v>
      </c>
      <c r="P58" s="77">
        <v>118.30000000000003</v>
      </c>
      <c r="Q58" s="77">
        <v>29.75</v>
      </c>
      <c r="R58" s="80">
        <v>38.999999999999993</v>
      </c>
      <c r="S58" s="80">
        <v>0</v>
      </c>
      <c r="T58" s="78">
        <f>SUMPRODUCT(LTA!F58:AJ58,LTA!F$101:AJ$101,LTA!F$103:AJ$103)</f>
        <v>338.96</v>
      </c>
      <c r="U58" s="78">
        <f>SUMPRODUCT(LTA!F58:AJ58,LTA!F$102:AJ$102,LTA!F$103:AJ$103)</f>
        <v>44.99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151.85999999999999</v>
      </c>
      <c r="AB58" s="117">
        <f>-STOA!N58</f>
        <v>0</v>
      </c>
      <c r="AC58">
        <f t="shared" si="0"/>
        <v>16.99094105340232</v>
      </c>
      <c r="AD58">
        <f t="shared" si="1"/>
        <v>1913.7978150150427</v>
      </c>
      <c r="AE58">
        <f>'IDT-1'!B58</f>
        <v>0</v>
      </c>
      <c r="AF58" s="26"/>
      <c r="AG58">
        <f t="shared" si="2"/>
        <v>1913.7978150150427</v>
      </c>
      <c r="AI58" s="75">
        <f>PXIL!H58</f>
        <v>0</v>
      </c>
      <c r="AJ58" s="75">
        <f>PXIL!N58</f>
        <v>0</v>
      </c>
      <c r="AK58" s="75">
        <f>RTM_IEX!H58</f>
        <v>41.62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8.3236145320197039</v>
      </c>
      <c r="F59">
        <f>GT_Spot!P59</f>
        <v>0</v>
      </c>
      <c r="G59">
        <f>PPCL_NG!P59</f>
        <v>20</v>
      </c>
      <c r="H59">
        <f>PPCL_Spot!P59</f>
        <v>0</v>
      </c>
      <c r="I59">
        <f>Bawana_NG!P59</f>
        <v>94.95999999999998</v>
      </c>
      <c r="J59">
        <f>Bawana_RLNG!P59</f>
        <v>0</v>
      </c>
      <c r="K59">
        <f>Bawana_Spot!P59</f>
        <v>10.896108532666906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1064.3483770778412</v>
      </c>
      <c r="P59" s="77">
        <v>118.30000000000003</v>
      </c>
      <c r="Q59" s="77">
        <v>29.75</v>
      </c>
      <c r="R59" s="80">
        <v>38.999999999999993</v>
      </c>
      <c r="S59" s="80">
        <v>0</v>
      </c>
      <c r="T59" s="78">
        <f>SUMPRODUCT(LTA!F59:AJ59,LTA!F$101:AJ$101,LTA!F$103:AJ$103)</f>
        <v>341.49</v>
      </c>
      <c r="U59" s="78">
        <f>SUMPRODUCT(LTA!F59:AJ59,LTA!F$102:AJ$102,LTA!F$103:AJ$103)</f>
        <v>46.160000000000004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5.81</v>
      </c>
      <c r="Z59" s="75">
        <f>IEX!N59</f>
        <v>0</v>
      </c>
      <c r="AA59" s="117">
        <f>STOA!H59</f>
        <v>151.85999999999999</v>
      </c>
      <c r="AB59" s="117">
        <f>-STOA!N59</f>
        <v>0</v>
      </c>
      <c r="AC59">
        <f t="shared" si="0"/>
        <v>17.373662764708644</v>
      </c>
      <c r="AD59">
        <f t="shared" si="1"/>
        <v>1870.5244373778191</v>
      </c>
      <c r="AE59">
        <f>'IDT-1'!B59</f>
        <v>0</v>
      </c>
      <c r="AF59" s="26"/>
      <c r="AG59">
        <f t="shared" si="2"/>
        <v>1870.5244373778191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8.3236145320197039</v>
      </c>
      <c r="F60">
        <f>GT_Spot!P60</f>
        <v>0</v>
      </c>
      <c r="G60">
        <f>PPCL_NG!P60</f>
        <v>20</v>
      </c>
      <c r="H60">
        <f>PPCL_Spot!P60</f>
        <v>0</v>
      </c>
      <c r="I60">
        <f>Bawana_NG!P60</f>
        <v>94.95999999999998</v>
      </c>
      <c r="J60">
        <f>Bawana_RLNG!P60</f>
        <v>0</v>
      </c>
      <c r="K60">
        <f>Bawana_Spot!P60</f>
        <v>10.896108532666906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1077.651052184724</v>
      </c>
      <c r="P60" s="77">
        <v>118.30000000000003</v>
      </c>
      <c r="Q60" s="77">
        <v>29.75</v>
      </c>
      <c r="R60" s="80">
        <v>38.999999999999993</v>
      </c>
      <c r="S60" s="80">
        <v>0</v>
      </c>
      <c r="T60" s="78">
        <f>SUMPRODUCT(LTA!F60:AJ60,LTA!F$101:AJ$101,LTA!F$103:AJ$103)</f>
        <v>335.24</v>
      </c>
      <c r="U60" s="78">
        <f>SUMPRODUCT(LTA!F60:AJ60,LTA!F$102:AJ$102,LTA!F$103:AJ$103)</f>
        <v>48.88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31.94</v>
      </c>
      <c r="Z60" s="75">
        <f>IEX!N60</f>
        <v>0</v>
      </c>
      <c r="AA60" s="117">
        <f>STOA!H60</f>
        <v>151.85999999999999</v>
      </c>
      <c r="AB60" s="117">
        <f>-STOA!N60</f>
        <v>0</v>
      </c>
      <c r="AC60">
        <f t="shared" si="0"/>
        <v>17.410014822194814</v>
      </c>
      <c r="AD60">
        <f t="shared" si="1"/>
        <v>1961.0007604272157</v>
      </c>
      <c r="AE60">
        <f>'IDT-1'!B60</f>
        <v>0</v>
      </c>
      <c r="AF60" s="26"/>
      <c r="AG60">
        <f t="shared" si="2"/>
        <v>1961.0007604272157</v>
      </c>
      <c r="AI60" s="75">
        <f>PXIL!H60</f>
        <v>0</v>
      </c>
      <c r="AJ60" s="75">
        <f>PXIL!N60</f>
        <v>0</v>
      </c>
      <c r="AK60" s="75">
        <f>RTM_IEX!H60</f>
        <v>11.61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8.3236145320197039</v>
      </c>
      <c r="F61">
        <f>GT_Spot!P61</f>
        <v>0</v>
      </c>
      <c r="G61">
        <f>PPCL_NG!P61</f>
        <v>20</v>
      </c>
      <c r="H61">
        <f>PPCL_Spot!P61</f>
        <v>0</v>
      </c>
      <c r="I61">
        <f>Bawana_NG!P61</f>
        <v>94.95999999999998</v>
      </c>
      <c r="J61">
        <f>Bawana_RLNG!P61</f>
        <v>0</v>
      </c>
      <c r="K61">
        <f>Bawana_Spot!P61</f>
        <v>10.896108532666906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1084.5287835907209</v>
      </c>
      <c r="P61" s="77">
        <v>118.30000000000003</v>
      </c>
      <c r="Q61" s="77">
        <v>29.75</v>
      </c>
      <c r="R61" s="80">
        <v>38.999999999999993</v>
      </c>
      <c r="S61" s="80">
        <v>0</v>
      </c>
      <c r="T61" s="78">
        <f>SUMPRODUCT(LTA!F61:AJ61,LTA!F$101:AJ$101,LTA!F$103:AJ$103)</f>
        <v>328.43</v>
      </c>
      <c r="U61" s="78">
        <f>SUMPRODUCT(LTA!F61:AJ61,LTA!F$102:AJ$102,LTA!F$103:AJ$103)</f>
        <v>50.13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32.9</v>
      </c>
      <c r="Z61" s="75">
        <f>IEX!N61</f>
        <v>0</v>
      </c>
      <c r="AA61" s="117">
        <f>STOA!H61</f>
        <v>151.85999999999999</v>
      </c>
      <c r="AB61" s="117">
        <f>-STOA!N61</f>
        <v>0</v>
      </c>
      <c r="AC61">
        <f t="shared" si="0"/>
        <v>17.464202858567589</v>
      </c>
      <c r="AD61">
        <f t="shared" si="1"/>
        <v>1967.10430379684</v>
      </c>
      <c r="AE61">
        <f>'IDT-1'!B61</f>
        <v>18</v>
      </c>
      <c r="AF61" s="26"/>
      <c r="AG61">
        <f t="shared" si="2"/>
        <v>1985.10430379684</v>
      </c>
      <c r="AI61" s="75">
        <f>PXIL!H61</f>
        <v>0</v>
      </c>
      <c r="AJ61" s="75">
        <f>PXIL!N61</f>
        <v>0</v>
      </c>
      <c r="AK61" s="75">
        <f>RTM_IEX!H61</f>
        <v>15.49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8.3236145320197039</v>
      </c>
      <c r="F62">
        <f>GT_Spot!P62</f>
        <v>0</v>
      </c>
      <c r="G62">
        <f>PPCL_NG!P62</f>
        <v>16.97</v>
      </c>
      <c r="H62">
        <f>PPCL_Spot!P62</f>
        <v>19.662368960115678</v>
      </c>
      <c r="I62">
        <f>Bawana_NG!P62</f>
        <v>94.95999999999998</v>
      </c>
      <c r="J62">
        <f>Bawana_RLNG!P62</f>
        <v>0</v>
      </c>
      <c r="K62">
        <f>Bawana_Spot!P62</f>
        <v>10.896108532666906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1090.4984391811208</v>
      </c>
      <c r="P62" s="77">
        <v>118.30000000000003</v>
      </c>
      <c r="Q62" s="77">
        <v>29.75</v>
      </c>
      <c r="R62" s="80">
        <v>38.999999999999993</v>
      </c>
      <c r="S62" s="80">
        <v>0</v>
      </c>
      <c r="T62" s="78">
        <f>SUMPRODUCT(LTA!F62:AJ62,LTA!F$101:AJ$101,LTA!F$103:AJ$103)</f>
        <v>298.10000000000002</v>
      </c>
      <c r="U62" s="78">
        <f>SUMPRODUCT(LTA!F62:AJ62,LTA!F$102:AJ$102,LTA!F$103:AJ$103)</f>
        <v>51.51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32.909999999999997</v>
      </c>
      <c r="Z62" s="75">
        <f>IEX!N62</f>
        <v>0</v>
      </c>
      <c r="AA62" s="117">
        <f>STOA!H62</f>
        <v>145.20999999999998</v>
      </c>
      <c r="AB62" s="117">
        <f>-STOA!N62</f>
        <v>0</v>
      </c>
      <c r="AC62">
        <f t="shared" si="0"/>
        <v>17.443540674612123</v>
      </c>
      <c r="AD62">
        <f t="shared" si="1"/>
        <v>1964.776990531311</v>
      </c>
      <c r="AE62">
        <f>'IDT-1'!B62</f>
        <v>29</v>
      </c>
      <c r="AF62" s="26"/>
      <c r="AG62">
        <f t="shared" si="2"/>
        <v>1993.776990531311</v>
      </c>
      <c r="AI62" s="75">
        <f>PXIL!H62</f>
        <v>0</v>
      </c>
      <c r="AJ62" s="75">
        <f>PXIL!N62</f>
        <v>0</v>
      </c>
      <c r="AK62" s="75">
        <f>RTM_IEX!H62</f>
        <v>26.13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8.3236145320197039</v>
      </c>
      <c r="F63">
        <f>GT_Spot!P63</f>
        <v>0</v>
      </c>
      <c r="G63">
        <f>PPCL_NG!P63</f>
        <v>16.97</v>
      </c>
      <c r="H63">
        <f>PPCL_Spot!P63</f>
        <v>19.662368960115678</v>
      </c>
      <c r="I63">
        <f>Bawana_NG!P63</f>
        <v>94.95999999999998</v>
      </c>
      <c r="J63">
        <f>Bawana_RLNG!P63</f>
        <v>0</v>
      </c>
      <c r="K63">
        <f>Bawana_Spot!P63</f>
        <v>10.896108532666906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1098.1505099693291</v>
      </c>
      <c r="P63" s="77">
        <v>118.30000000000003</v>
      </c>
      <c r="Q63" s="77">
        <v>29.75</v>
      </c>
      <c r="R63" s="80">
        <v>38.999999999999993</v>
      </c>
      <c r="S63" s="80">
        <v>0</v>
      </c>
      <c r="T63" s="78">
        <f>SUMPRODUCT(LTA!F63:AJ63,LTA!F$101:AJ$101,LTA!F$103:AJ$103)</f>
        <v>287.08</v>
      </c>
      <c r="U63" s="78">
        <f>SUMPRODUCT(LTA!F63:AJ63,LTA!F$102:AJ$102,LTA!F$103:AJ$103)</f>
        <v>56.089999999999996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32.909999999999997</v>
      </c>
      <c r="Z63" s="75">
        <f>IEX!N63</f>
        <v>0</v>
      </c>
      <c r="AA63" s="117">
        <f>STOA!H63</f>
        <v>144.16</v>
      </c>
      <c r="AB63" s="117">
        <f>-STOA!N63</f>
        <v>0</v>
      </c>
      <c r="AC63">
        <f t="shared" si="0"/>
        <v>17.410910897548355</v>
      </c>
      <c r="AD63">
        <f t="shared" si="1"/>
        <v>1961.101691096583</v>
      </c>
      <c r="AE63">
        <f>'IDT-1'!B63</f>
        <v>76</v>
      </c>
      <c r="AF63" s="26"/>
      <c r="AG63">
        <f t="shared" si="2"/>
        <v>2037.101691096583</v>
      </c>
      <c r="AI63" s="75">
        <f>PXIL!H63</f>
        <v>0</v>
      </c>
      <c r="AJ63" s="75">
        <f>PXIL!N63</f>
        <v>0</v>
      </c>
      <c r="AK63" s="75">
        <f>RTM_IEX!H63</f>
        <v>22.26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8.3236145320197039</v>
      </c>
      <c r="F64">
        <f>GT_Spot!P64</f>
        <v>0</v>
      </c>
      <c r="G64">
        <f>PPCL_NG!P64</f>
        <v>16.97</v>
      </c>
      <c r="H64">
        <f>PPCL_Spot!P64</f>
        <v>19.662368960115678</v>
      </c>
      <c r="I64">
        <f>Bawana_NG!P64</f>
        <v>94.95999999999998</v>
      </c>
      <c r="J64">
        <f>Bawana_RLNG!P64</f>
        <v>0</v>
      </c>
      <c r="K64">
        <f>Bawana_Spot!P64</f>
        <v>10.896108532666906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1098.1552590389292</v>
      </c>
      <c r="P64" s="77">
        <v>118.30000000000003</v>
      </c>
      <c r="Q64" s="77">
        <v>29.75</v>
      </c>
      <c r="R64" s="80">
        <v>38.999999999999993</v>
      </c>
      <c r="S64" s="80">
        <v>0</v>
      </c>
      <c r="T64" s="78">
        <f>SUMPRODUCT(LTA!F64:AJ64,LTA!F$101:AJ$101,LTA!F$103:AJ$103)</f>
        <v>273.04999999999995</v>
      </c>
      <c r="U64" s="78">
        <f>SUMPRODUCT(LTA!F64:AJ64,LTA!F$102:AJ$102,LTA!F$103:AJ$103)</f>
        <v>57.099999999999994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46.46</v>
      </c>
      <c r="Z64" s="75">
        <f>IEX!N64</f>
        <v>0</v>
      </c>
      <c r="AA64" s="117">
        <f>STOA!H64</f>
        <v>144.85999999999999</v>
      </c>
      <c r="AB64" s="117">
        <f>-STOA!N64</f>
        <v>0</v>
      </c>
      <c r="AC64">
        <f t="shared" si="0"/>
        <v>17.403451239804742</v>
      </c>
      <c r="AD64">
        <f t="shared" si="1"/>
        <v>1920.0838998239265</v>
      </c>
      <c r="AE64">
        <f>'IDT-1'!B64</f>
        <v>83.727999999999994</v>
      </c>
      <c r="AF64" s="26"/>
      <c r="AG64">
        <f t="shared" si="2"/>
        <v>2003.8118998239265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8.3236145320197039</v>
      </c>
      <c r="F65">
        <f>GT_Spot!P65</f>
        <v>0</v>
      </c>
      <c r="G65">
        <f>PPCL_NG!P65</f>
        <v>16.97</v>
      </c>
      <c r="H65">
        <f>PPCL_Spot!P65</f>
        <v>19.662368960115678</v>
      </c>
      <c r="I65">
        <f>Bawana_NG!P65</f>
        <v>94.95999999999998</v>
      </c>
      <c r="J65">
        <f>Bawana_RLNG!P65</f>
        <v>0</v>
      </c>
      <c r="K65">
        <f>Bawana_Spot!P65</f>
        <v>10.896108532666906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1101.0451368078468</v>
      </c>
      <c r="P65" s="77">
        <v>118.30000000000003</v>
      </c>
      <c r="Q65" s="77">
        <v>29.75</v>
      </c>
      <c r="R65" s="80">
        <v>38.999999999999993</v>
      </c>
      <c r="S65" s="80">
        <v>0</v>
      </c>
      <c r="T65" s="78">
        <f>SUMPRODUCT(LTA!F65:AJ65,LTA!F$101:AJ$101,LTA!F$103:AJ$103)</f>
        <v>245.46</v>
      </c>
      <c r="U65" s="78">
        <f>SUMPRODUCT(LTA!F65:AJ65,LTA!F$102:AJ$102,LTA!F$103:AJ$103)</f>
        <v>57.5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83.24</v>
      </c>
      <c r="Z65" s="75">
        <f>IEX!N65</f>
        <v>0</v>
      </c>
      <c r="AA65" s="117">
        <f>STOA!H65</f>
        <v>142.06</v>
      </c>
      <c r="AB65" s="117">
        <f>-STOA!N65</f>
        <v>0</v>
      </c>
      <c r="AC65">
        <f t="shared" si="0"/>
        <v>17.781612372403664</v>
      </c>
      <c r="AD65">
        <f t="shared" si="1"/>
        <v>1896.3856164602453</v>
      </c>
      <c r="AE65">
        <f>'IDT-1'!B65</f>
        <v>71.665000000000006</v>
      </c>
      <c r="AF65" s="26"/>
      <c r="AG65">
        <f t="shared" si="2"/>
        <v>1968.0506164602452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8.3236145320197039</v>
      </c>
      <c r="F66">
        <f>GT_Spot!P66</f>
        <v>0</v>
      </c>
      <c r="G66">
        <f>PPCL_NG!P66</f>
        <v>16.97</v>
      </c>
      <c r="H66">
        <f>PPCL_Spot!P66</f>
        <v>19.662368960115678</v>
      </c>
      <c r="I66">
        <f>Bawana_NG!P66</f>
        <v>94.95999999999998</v>
      </c>
      <c r="J66">
        <f>Bawana_RLNG!P66</f>
        <v>0</v>
      </c>
      <c r="K66">
        <f>Bawana_Spot!P66</f>
        <v>10.896108532666906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1098.224786777447</v>
      </c>
      <c r="P66" s="77">
        <v>118.30000000000003</v>
      </c>
      <c r="Q66" s="77">
        <v>29.75</v>
      </c>
      <c r="R66" s="80">
        <v>38.999999999999993</v>
      </c>
      <c r="S66" s="80">
        <v>0</v>
      </c>
      <c r="T66" s="78">
        <f>SUMPRODUCT(LTA!F66:AJ66,LTA!F$101:AJ$101,LTA!F$103:AJ$103)</f>
        <v>228.06</v>
      </c>
      <c r="U66" s="78">
        <f>SUMPRODUCT(LTA!F66:AJ66,LTA!F$102:AJ$102,LTA!F$103:AJ$103)</f>
        <v>58.05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104.53</v>
      </c>
      <c r="Z66" s="75">
        <f>IEX!N66</f>
        <v>0</v>
      </c>
      <c r="AA66" s="117">
        <f>STOA!H66</f>
        <v>142.06</v>
      </c>
      <c r="AB66" s="117">
        <f>-STOA!N66</f>
        <v>0</v>
      </c>
      <c r="AC66">
        <f t="shared" si="0"/>
        <v>17.467374573814919</v>
      </c>
      <c r="AD66">
        <f t="shared" si="1"/>
        <v>1935.3195042284342</v>
      </c>
      <c r="AE66">
        <f>'IDT-1'!B66</f>
        <v>61.811</v>
      </c>
      <c r="AF66" s="26"/>
      <c r="AG66">
        <f t="shared" si="2"/>
        <v>1997.1305042284341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8.3236145320197039</v>
      </c>
      <c r="F67">
        <f>GT_Spot!P67</f>
        <v>0</v>
      </c>
      <c r="G67">
        <f>PPCL_NG!P67</f>
        <v>16.97</v>
      </c>
      <c r="H67">
        <f>PPCL_Spot!P67</f>
        <v>19.662368960115678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1091.9486773423769</v>
      </c>
      <c r="P67" s="77">
        <v>118.30000000000003</v>
      </c>
      <c r="Q67" s="77">
        <v>29.75</v>
      </c>
      <c r="R67" s="80">
        <v>38.999999999999993</v>
      </c>
      <c r="S67" s="80">
        <v>0</v>
      </c>
      <c r="T67" s="78">
        <f>SUMPRODUCT(LTA!F67:AJ67,LTA!F$101:AJ$101,LTA!F$103:AJ$103)</f>
        <v>208.79</v>
      </c>
      <c r="U67" s="78">
        <f>SUMPRODUCT(LTA!F67:AJ67,LTA!F$102:AJ$102,LTA!F$103:AJ$103)</f>
        <v>57.99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32.909999999999997</v>
      </c>
      <c r="Z67" s="75">
        <f>IEX!N67</f>
        <v>0</v>
      </c>
      <c r="AA67" s="117">
        <f>STOA!H67</f>
        <v>242.27000000000004</v>
      </c>
      <c r="AB67" s="117">
        <f>-STOA!N67</f>
        <v>0</v>
      </c>
      <c r="AC67">
        <f t="shared" si="0"/>
        <v>17.812033015343708</v>
      </c>
      <c r="AD67">
        <f t="shared" si="1"/>
        <v>2006.2826278191685</v>
      </c>
      <c r="AE67">
        <f>'IDT-1'!B67</f>
        <v>59.148000000000003</v>
      </c>
      <c r="AF67" s="26"/>
      <c r="AG67">
        <f t="shared" si="2"/>
        <v>2065.4306278191684</v>
      </c>
      <c r="AI67" s="75">
        <f>PXIL!H67</f>
        <v>0</v>
      </c>
      <c r="AJ67" s="75">
        <f>PXIL!N67</f>
        <v>0</v>
      </c>
      <c r="AK67" s="75">
        <f>RTM_IEX!H67</f>
        <v>13.56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8.3236145320197039</v>
      </c>
      <c r="F68">
        <f>GT_Spot!P68</f>
        <v>0</v>
      </c>
      <c r="G68">
        <f>PPCL_NG!P68</f>
        <v>16.97</v>
      </c>
      <c r="H68">
        <f>PPCL_Spot!P68</f>
        <v>19.662368960115678</v>
      </c>
      <c r="I68">
        <f>Bawana_NG!P68</f>
        <v>99.62</v>
      </c>
      <c r="J68">
        <f>Bawana_RLNG!P68</f>
        <v>0</v>
      </c>
      <c r="K68">
        <f>Bawana_Spot!P68</f>
        <v>45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1091.894061065577</v>
      </c>
      <c r="P68" s="77">
        <v>118.30000000000003</v>
      </c>
      <c r="Q68" s="77">
        <v>29.75</v>
      </c>
      <c r="R68" s="80">
        <v>38.999999999999993</v>
      </c>
      <c r="S68" s="80">
        <v>0</v>
      </c>
      <c r="T68" s="78">
        <f>SUMPRODUCT(LTA!F68:AJ68,LTA!F$101:AJ$101,LTA!F$103:AJ$103)</f>
        <v>165.32</v>
      </c>
      <c r="U68" s="78">
        <f>SUMPRODUCT(LTA!F68:AJ68,LTA!F$102:AJ$102,LTA!F$103:AJ$103)</f>
        <v>88.42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65.819999999999993</v>
      </c>
      <c r="Z68" s="75">
        <f>IEX!N68</f>
        <v>0</v>
      </c>
      <c r="AA68" s="117">
        <f>STOA!H68</f>
        <v>239.47000000000003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17.970216392107869</v>
      </c>
      <c r="AD68">
        <f t="shared" ref="AD68:AD98" si="4">SUM(B68:AB68,AI68:AR68)-AC68</f>
        <v>2024.0998281656043</v>
      </c>
      <c r="AE68">
        <f>'IDT-1'!B68</f>
        <v>45.360999999999997</v>
      </c>
      <c r="AF68" s="26"/>
      <c r="AG68">
        <f t="shared" ref="AG68:AG98" si="5">SUM(AD68:AF68)</f>
        <v>2069.4608281656042</v>
      </c>
      <c r="AI68" s="75">
        <f>PXIL!H68</f>
        <v>0</v>
      </c>
      <c r="AJ68" s="75">
        <f>PXIL!N68</f>
        <v>0</v>
      </c>
      <c r="AK68" s="75">
        <f>RTM_IEX!H68</f>
        <v>14.52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8.3236145320197039</v>
      </c>
      <c r="F69">
        <f>GT_Spot!P69</f>
        <v>0</v>
      </c>
      <c r="G69">
        <f>PPCL_NG!P69</f>
        <v>16.97</v>
      </c>
      <c r="H69">
        <f>PPCL_Spot!P69</f>
        <v>15.801903843836605</v>
      </c>
      <c r="I69">
        <f>Bawana_NG!P69</f>
        <v>99.62</v>
      </c>
      <c r="J69">
        <f>Bawana_RLNG!P69</f>
        <v>0</v>
      </c>
      <c r="K69">
        <f>Bawana_Spot!P69</f>
        <v>45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1091.8321962319772</v>
      </c>
      <c r="P69" s="77">
        <v>118.30000000000003</v>
      </c>
      <c r="Q69" s="77">
        <v>29.75</v>
      </c>
      <c r="R69" s="80">
        <v>33.11</v>
      </c>
      <c r="S69" s="80">
        <v>0</v>
      </c>
      <c r="T69" s="78">
        <f>SUMPRODUCT(LTA!F69:AJ69,LTA!F$101:AJ$101,LTA!F$103:AJ$103)</f>
        <v>147.97999999999999</v>
      </c>
      <c r="U69" s="78">
        <f>SUMPRODUCT(LTA!F69:AJ69,LTA!F$102:AJ$102,LTA!F$103:AJ$103)</f>
        <v>84.85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91.95</v>
      </c>
      <c r="Z69" s="75">
        <f>IEX!N69</f>
        <v>0</v>
      </c>
      <c r="AA69" s="117">
        <f>STOA!H69</f>
        <v>237.37000000000003</v>
      </c>
      <c r="AB69" s="117">
        <f>-STOA!N69</f>
        <v>0</v>
      </c>
      <c r="AC69">
        <f t="shared" si="3"/>
        <v>17.890085418815278</v>
      </c>
      <c r="AD69">
        <f t="shared" si="4"/>
        <v>1990.9676291890182</v>
      </c>
      <c r="AE69">
        <f>'IDT-1'!B69</f>
        <v>43.250999999999998</v>
      </c>
      <c r="AF69" s="26"/>
      <c r="AG69">
        <f t="shared" si="5"/>
        <v>2034.2186291890182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8.3236145320197039</v>
      </c>
      <c r="F70">
        <f>GT_Spot!P70</f>
        <v>0</v>
      </c>
      <c r="G70">
        <f>PPCL_NG!P70</f>
        <v>16.97</v>
      </c>
      <c r="H70">
        <f>PPCL_Spot!P70</f>
        <v>20.37</v>
      </c>
      <c r="I70">
        <f>Bawana_NG!P70</f>
        <v>99.62</v>
      </c>
      <c r="J70">
        <f>Bawana_RLNG!P70</f>
        <v>0</v>
      </c>
      <c r="K70">
        <f>Bawana_Spot!P70</f>
        <v>45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1097.4153896407768</v>
      </c>
      <c r="P70" s="77">
        <v>118.30000000000003</v>
      </c>
      <c r="Q70" s="77">
        <v>29.75</v>
      </c>
      <c r="R70" s="80">
        <v>28.27</v>
      </c>
      <c r="S70" s="80">
        <v>0</v>
      </c>
      <c r="T70" s="78">
        <f>SUMPRODUCT(LTA!F70:AJ70,LTA!F$101:AJ$101,LTA!F$103:AJ$103)</f>
        <v>125.55000000000001</v>
      </c>
      <c r="U70" s="78">
        <f>SUMPRODUCT(LTA!F70:AJ70,LTA!F$102:AJ$102,LTA!F$103:AJ$103)</f>
        <v>85.32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105.65</v>
      </c>
      <c r="Z70" s="75">
        <f>IEX!N70</f>
        <v>0</v>
      </c>
      <c r="AA70" s="117">
        <f>STOA!H70</f>
        <v>235.97000000000003</v>
      </c>
      <c r="AB70" s="117">
        <f>-STOA!N70</f>
        <v>0</v>
      </c>
      <c r="AC70">
        <f t="shared" si="3"/>
        <v>17.834060511942564</v>
      </c>
      <c r="AD70">
        <f t="shared" si="4"/>
        <v>1988.6749436608538</v>
      </c>
      <c r="AE70">
        <f>'IDT-1'!B70</f>
        <v>31.337</v>
      </c>
      <c r="AF70" s="26"/>
      <c r="AG70">
        <f t="shared" si="5"/>
        <v>2020.0119436608538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8.3236145320197039</v>
      </c>
      <c r="F71">
        <f>GT_Spot!P71</f>
        <v>0</v>
      </c>
      <c r="G71">
        <f>PPCL_NG!P71</f>
        <v>16.97</v>
      </c>
      <c r="H71">
        <f>PPCL_Spot!P71</f>
        <v>20.37</v>
      </c>
      <c r="I71">
        <f>Bawana_NG!P71</f>
        <v>99.62</v>
      </c>
      <c r="J71">
        <f>Bawana_RLNG!P71</f>
        <v>0</v>
      </c>
      <c r="K71">
        <f>Bawana_Spot!P71</f>
        <v>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1120.6264839770522</v>
      </c>
      <c r="P71" s="77">
        <v>118.30000000000003</v>
      </c>
      <c r="Q71" s="77">
        <v>29.75</v>
      </c>
      <c r="R71" s="80">
        <v>24.404200378722674</v>
      </c>
      <c r="S71" s="80">
        <v>0</v>
      </c>
      <c r="T71" s="78">
        <f>SUMPRODUCT(LTA!F71:AJ71,LTA!F$101:AJ$101,LTA!F$103:AJ$103)</f>
        <v>107.13</v>
      </c>
      <c r="U71" s="78">
        <f>SUMPRODUCT(LTA!F71:AJ71,LTA!F$102:AJ$102,LTA!F$103:AJ$103)</f>
        <v>86.429999999999993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106.97</v>
      </c>
      <c r="Z71" s="75">
        <f>IEX!N71</f>
        <v>0</v>
      </c>
      <c r="AA71" s="117">
        <f>STOA!H71</f>
        <v>233.87000000000003</v>
      </c>
      <c r="AB71" s="117">
        <f>-STOA!N71</f>
        <v>0</v>
      </c>
      <c r="AC71">
        <f t="shared" si="3"/>
        <v>17.933497743045525</v>
      </c>
      <c r="AD71">
        <f t="shared" si="4"/>
        <v>1989.8308011447493</v>
      </c>
      <c r="AE71">
        <f>'IDT-1'!B71</f>
        <v>33.420999999999999</v>
      </c>
      <c r="AF71" s="26"/>
      <c r="AG71">
        <f t="shared" si="5"/>
        <v>2023.2518011447494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8.3236145320197039</v>
      </c>
      <c r="F72">
        <f>GT_Spot!P72</f>
        <v>0</v>
      </c>
      <c r="G72">
        <f>PPCL_NG!P72</f>
        <v>16.97</v>
      </c>
      <c r="H72">
        <f>PPCL_Spot!P72</f>
        <v>20.37</v>
      </c>
      <c r="I72">
        <f>Bawana_NG!P72</f>
        <v>99.62</v>
      </c>
      <c r="J72">
        <f>Bawana_RLNG!P72</f>
        <v>0</v>
      </c>
      <c r="K72">
        <f>Bawana_Spot!P72</f>
        <v>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1126.3137947388871</v>
      </c>
      <c r="P72" s="77">
        <v>118.30000000000003</v>
      </c>
      <c r="Q72" s="77">
        <v>29.75</v>
      </c>
      <c r="R72" s="80">
        <v>22.299999999999997</v>
      </c>
      <c r="S72" s="80">
        <v>0</v>
      </c>
      <c r="T72" s="78">
        <f>SUMPRODUCT(LTA!F72:AJ72,LTA!F$101:AJ$101,LTA!F$103:AJ$103)</f>
        <v>88.19</v>
      </c>
      <c r="U72" s="78">
        <f>SUMPRODUCT(LTA!F72:AJ72,LTA!F$102:AJ$102,LTA!F$103:AJ$103)</f>
        <v>88.31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106.88</v>
      </c>
      <c r="Z72" s="75">
        <f>IEX!N72</f>
        <v>0</v>
      </c>
      <c r="AA72" s="117">
        <f>STOA!H72</f>
        <v>231.07000000000005</v>
      </c>
      <c r="AB72" s="117">
        <f>-STOA!N72</f>
        <v>0</v>
      </c>
      <c r="AC72">
        <f t="shared" si="3"/>
        <v>18.224497363004481</v>
      </c>
      <c r="AD72">
        <f t="shared" si="4"/>
        <v>1924.1729119079023</v>
      </c>
      <c r="AE72">
        <f>'IDT-1'!B72</f>
        <v>38.128999999999998</v>
      </c>
      <c r="AF72" s="26"/>
      <c r="AG72">
        <f t="shared" si="5"/>
        <v>1962.3019119079022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8.3236145320197039</v>
      </c>
      <c r="F73">
        <f>GT_Spot!P73</f>
        <v>0</v>
      </c>
      <c r="G73">
        <f>PPCL_NG!P73</f>
        <v>16.97</v>
      </c>
      <c r="H73">
        <f>PPCL_Spot!P73</f>
        <v>20.122367337333806</v>
      </c>
      <c r="I73">
        <f>Bawana_NG!P73</f>
        <v>99.62</v>
      </c>
      <c r="J73">
        <f>Bawana_RLNG!P73</f>
        <v>0</v>
      </c>
      <c r="K73">
        <f>Bawana_Spot!P73</f>
        <v>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1123.643053357287</v>
      </c>
      <c r="P73" s="77">
        <v>118.30000000000003</v>
      </c>
      <c r="Q73" s="77">
        <v>29.75</v>
      </c>
      <c r="R73" s="80">
        <v>14.46</v>
      </c>
      <c r="S73" s="80">
        <v>0</v>
      </c>
      <c r="T73" s="78">
        <f>SUMPRODUCT(LTA!F73:AJ73,LTA!F$101:AJ$101,LTA!F$103:AJ$103)</f>
        <v>66.919999999999987</v>
      </c>
      <c r="U73" s="78">
        <f>SUMPRODUCT(LTA!F73:AJ73,LTA!F$102:AJ$102,LTA!F$103:AJ$103)</f>
        <v>90.43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89.54</v>
      </c>
      <c r="Z73" s="75">
        <f>IEX!N73</f>
        <v>0</v>
      </c>
      <c r="AA73" s="117">
        <f>STOA!H73</f>
        <v>228.27000000000004</v>
      </c>
      <c r="AB73" s="117">
        <f>-STOA!N73</f>
        <v>0</v>
      </c>
      <c r="AC73">
        <f t="shared" si="3"/>
        <v>17.704168523715182</v>
      </c>
      <c r="AD73">
        <f t="shared" si="4"/>
        <v>1883.6448667029254</v>
      </c>
      <c r="AE73">
        <f>'IDT-1'!B73</f>
        <v>40.618000000000002</v>
      </c>
      <c r="AF73" s="26"/>
      <c r="AG73">
        <f t="shared" si="5"/>
        <v>1924.2628667029253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8.3236145320197039</v>
      </c>
      <c r="F74">
        <f>GT_Spot!P74</f>
        <v>0</v>
      </c>
      <c r="G74">
        <f>PPCL_NG!P74</f>
        <v>16.97</v>
      </c>
      <c r="H74">
        <f>PPCL_Spot!P74</f>
        <v>20.37</v>
      </c>
      <c r="I74">
        <f>Bawana_NG!P74</f>
        <v>99.62</v>
      </c>
      <c r="J74">
        <f>Bawana_RLNG!P74</f>
        <v>0</v>
      </c>
      <c r="K74">
        <f>Bawana_Spot!P74</f>
        <v>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1121.8498366500869</v>
      </c>
      <c r="P74" s="77">
        <v>118.30000000000003</v>
      </c>
      <c r="Q74" s="77">
        <v>29.75</v>
      </c>
      <c r="R74" s="80">
        <v>5.15</v>
      </c>
      <c r="S74" s="80">
        <v>0</v>
      </c>
      <c r="T74" s="78">
        <f>SUMPRODUCT(LTA!F74:AJ74,LTA!F$101:AJ$101,LTA!F$103:AJ$103)</f>
        <v>54.040000000000006</v>
      </c>
      <c r="U74" s="78">
        <f>SUMPRODUCT(LTA!F74:AJ74,LTA!F$102:AJ$102,LTA!F$103:AJ$103)</f>
        <v>91.71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63.3</v>
      </c>
      <c r="Z74" s="75">
        <f>IEX!N74</f>
        <v>0</v>
      </c>
      <c r="AA74" s="117">
        <f>STOA!H74</f>
        <v>227.57000000000005</v>
      </c>
      <c r="AB74" s="117">
        <f>-STOA!N74</f>
        <v>0</v>
      </c>
      <c r="AC74">
        <f t="shared" si="3"/>
        <v>16.781190370402538</v>
      </c>
      <c r="AD74">
        <f t="shared" si="4"/>
        <v>1890.1722608117041</v>
      </c>
      <c r="AE74">
        <f>'IDT-1'!B74</f>
        <v>50.802999999999997</v>
      </c>
      <c r="AF74" s="26"/>
      <c r="AG74">
        <f t="shared" si="5"/>
        <v>1940.9752608117042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8.4009236453201979</v>
      </c>
      <c r="F75">
        <f>GT_Spot!P75</f>
        <v>0</v>
      </c>
      <c r="G75">
        <f>PPCL_NG!P75</f>
        <v>16.97</v>
      </c>
      <c r="H75">
        <f>PPCL_Spot!P75</f>
        <v>18.862328682553404</v>
      </c>
      <c r="I75">
        <f>Bawana_NG!P75</f>
        <v>99.62</v>
      </c>
      <c r="J75">
        <f>Bawana_RLNG!P75</f>
        <v>0</v>
      </c>
      <c r="K75">
        <f>Bawana_Spot!P75</f>
        <v>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1131.478644877287</v>
      </c>
      <c r="P75" s="77">
        <v>118.30000000000003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36.700000000000003</v>
      </c>
      <c r="U75" s="78">
        <f>SUMPRODUCT(LTA!F75:AJ75,LTA!F$102:AJ$102,LTA!F$103:AJ$103)</f>
        <v>102.77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37.74</v>
      </c>
      <c r="Z75" s="75">
        <f>IEX!N75</f>
        <v>0</v>
      </c>
      <c r="AA75" s="117">
        <f>STOA!H75</f>
        <v>251.09000000000003</v>
      </c>
      <c r="AB75" s="117">
        <f>-STOA!N75</f>
        <v>0</v>
      </c>
      <c r="AC75">
        <f t="shared" si="3"/>
        <v>17.249732091692742</v>
      </c>
      <c r="AD75">
        <f t="shared" si="4"/>
        <v>1826.4321651134678</v>
      </c>
      <c r="AE75">
        <f>'IDT-1'!B75</f>
        <v>55.429000000000002</v>
      </c>
      <c r="AF75" s="26"/>
      <c r="AG75">
        <f t="shared" si="5"/>
        <v>1881.8611651134679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8.4009236453201979</v>
      </c>
      <c r="F76">
        <f>GT_Spot!P76</f>
        <v>0</v>
      </c>
      <c r="G76">
        <f>PPCL_NG!P76</f>
        <v>16.97</v>
      </c>
      <c r="H76">
        <f>PPCL_Spot!P76</f>
        <v>20.958493198465295</v>
      </c>
      <c r="I76">
        <f>Bawana_NG!P76</f>
        <v>99.62</v>
      </c>
      <c r="J76">
        <f>Bawana_RLNG!P76</f>
        <v>0</v>
      </c>
      <c r="K76">
        <f>Bawana_Spot!P76</f>
        <v>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1133.1952058124873</v>
      </c>
      <c r="P76" s="77">
        <v>118.30000000000003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22.82</v>
      </c>
      <c r="U76" s="78">
        <f>SUMPRODUCT(LTA!F76:AJ76,LTA!F$102:AJ$102,LTA!F$103:AJ$103)</f>
        <v>102.46000000000001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18.059999999999999</v>
      </c>
      <c r="Z76" s="75">
        <f>IEX!N76</f>
        <v>0</v>
      </c>
      <c r="AA76" s="117">
        <f>STOA!H76</f>
        <v>249.69000000000003</v>
      </c>
      <c r="AB76" s="117">
        <f>-STOA!N76</f>
        <v>0</v>
      </c>
      <c r="AC76">
        <f t="shared" si="3"/>
        <v>16.733198632563255</v>
      </c>
      <c r="AD76">
        <f t="shared" si="4"/>
        <v>1822.4914240237094</v>
      </c>
      <c r="AE76">
        <f>'IDT-1'!B76</f>
        <v>64.242000000000004</v>
      </c>
      <c r="AF76" s="26"/>
      <c r="AG76">
        <f t="shared" si="5"/>
        <v>1886.7334240237094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8.4009236453201979</v>
      </c>
      <c r="F77">
        <f>GT_Spot!P77</f>
        <v>0</v>
      </c>
      <c r="G77">
        <f>PPCL_NG!P77</f>
        <v>16.97</v>
      </c>
      <c r="H77">
        <f>PPCL_Spot!P77</f>
        <v>20.717590977793282</v>
      </c>
      <c r="I77">
        <f>Bawana_NG!P77</f>
        <v>99.62</v>
      </c>
      <c r="J77">
        <f>Bawana_RLNG!P77</f>
        <v>0</v>
      </c>
      <c r="K77">
        <f>Bawana_Spot!P77</f>
        <v>52.872619829284297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1153.2232626281641</v>
      </c>
      <c r="P77" s="77">
        <v>118.30000000000003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13.2</v>
      </c>
      <c r="U77" s="78">
        <f>SUMPRODUCT(LTA!F77:AJ77,LTA!F$102:AJ$102,LTA!F$103:AJ$103)</f>
        <v>102.35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13.65</v>
      </c>
      <c r="Z77" s="75">
        <f>IEX!N77</f>
        <v>0</v>
      </c>
      <c r="AA77" s="117">
        <f>STOA!H77</f>
        <v>248.29000000000002</v>
      </c>
      <c r="AB77" s="117">
        <f>-STOA!N77</f>
        <v>0</v>
      </c>
      <c r="AC77">
        <f t="shared" si="3"/>
        <v>17.488346594228236</v>
      </c>
      <c r="AD77">
        <f t="shared" si="4"/>
        <v>1750.8560504863337</v>
      </c>
      <c r="AE77">
        <f>'IDT-1'!B77</f>
        <v>68.3</v>
      </c>
      <c r="AF77" s="26"/>
      <c r="AG77">
        <f t="shared" si="5"/>
        <v>1819.1560504863337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8.4009236453201979</v>
      </c>
      <c r="F78">
        <f>GT_Spot!P78</f>
        <v>0</v>
      </c>
      <c r="G78">
        <f>PPCL_NG!P78</f>
        <v>16.97</v>
      </c>
      <c r="H78">
        <f>PPCL_Spot!P78</f>
        <v>20.717590977793282</v>
      </c>
      <c r="I78">
        <f>Bawana_NG!P78</f>
        <v>99.62</v>
      </c>
      <c r="J78">
        <f>Bawana_RLNG!P78</f>
        <v>0</v>
      </c>
      <c r="K78">
        <f>Bawana_Spot!P78</f>
        <v>52.872619829284297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1179.905060982564</v>
      </c>
      <c r="P78" s="77">
        <v>118.30000000000003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4.96</v>
      </c>
      <c r="U78" s="78">
        <f>SUMPRODUCT(LTA!F78:AJ78,LTA!F$102:AJ$102,LTA!F$103:AJ$103)</f>
        <v>101.99000000000001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16.43</v>
      </c>
      <c r="Z78" s="75">
        <f>IEX!N78</f>
        <v>0</v>
      </c>
      <c r="AA78" s="117">
        <f>STOA!H78</f>
        <v>246.89000000000001</v>
      </c>
      <c r="AB78" s="117">
        <f>-STOA!N78</f>
        <v>0</v>
      </c>
      <c r="AC78">
        <f t="shared" si="3"/>
        <v>17.419900976647682</v>
      </c>
      <c r="AD78">
        <f t="shared" si="4"/>
        <v>1797.3862944583143</v>
      </c>
      <c r="AE78">
        <f>'IDT-1'!B78</f>
        <v>72.191000000000003</v>
      </c>
      <c r="AF78" s="26"/>
      <c r="AG78">
        <f t="shared" si="5"/>
        <v>1869.5772944583143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8.666108786610879</v>
      </c>
      <c r="F79">
        <f>GT_Spot!P79</f>
        <v>0</v>
      </c>
      <c r="G79">
        <f>PPCL_NG!P79</f>
        <v>16.97</v>
      </c>
      <c r="H79">
        <f>PPCL_Spot!P79</f>
        <v>20.717590977793282</v>
      </c>
      <c r="I79">
        <f>Bawana_NG!P79</f>
        <v>99.62</v>
      </c>
      <c r="J79">
        <f>Bawana_RLNG!P79</f>
        <v>0</v>
      </c>
      <c r="K79">
        <f>Bawana_Spot!P79</f>
        <v>55.378486055776889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1222.9572240717887</v>
      </c>
      <c r="P79" s="77">
        <v>118.30000000000003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0.94000000000000006</v>
      </c>
      <c r="U79" s="78">
        <f>SUMPRODUCT(LTA!F79:AJ79,LTA!F$102:AJ$102,LTA!F$103:AJ$103)</f>
        <v>101.66999999999999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6.79</v>
      </c>
      <c r="Z79" s="75">
        <f>IEX!N79</f>
        <v>0</v>
      </c>
      <c r="AA79" s="117">
        <f>STOA!H79</f>
        <v>246.54000000000002</v>
      </c>
      <c r="AB79" s="117">
        <f>-STOA!N79</f>
        <v>0</v>
      </c>
      <c r="AC79">
        <f t="shared" si="3"/>
        <v>17.608259988647397</v>
      </c>
      <c r="AD79">
        <f t="shared" si="4"/>
        <v>1838.6911499033222</v>
      </c>
      <c r="AE79">
        <f>'IDT-1'!B79</f>
        <v>83.212999999999994</v>
      </c>
      <c r="AF79" s="26"/>
      <c r="AG79">
        <f t="shared" si="5"/>
        <v>1921.9041499033221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8.666108786610879</v>
      </c>
      <c r="F80">
        <f>GT_Spot!P80</f>
        <v>0</v>
      </c>
      <c r="G80">
        <f>PPCL_NG!P80</f>
        <v>16.97</v>
      </c>
      <c r="H80">
        <f>PPCL_Spot!P80</f>
        <v>20.717590977793282</v>
      </c>
      <c r="I80">
        <f>Bawana_NG!P80</f>
        <v>99.62</v>
      </c>
      <c r="J80">
        <f>Bawana_RLNG!P80</f>
        <v>0</v>
      </c>
      <c r="K80">
        <f>Bawana_Spot!P80</f>
        <v>52.051871306631639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1254.4216939725807</v>
      </c>
      <c r="P80" s="77">
        <v>118.30000000000003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101.30999999999999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1.66</v>
      </c>
      <c r="Z80" s="75">
        <f>IEX!N80</f>
        <v>0</v>
      </c>
      <c r="AA80" s="117">
        <f>STOA!H80</f>
        <v>246.19000000000003</v>
      </c>
      <c r="AB80" s="117">
        <f>-STOA!N80</f>
        <v>0</v>
      </c>
      <c r="AC80">
        <f t="shared" si="3"/>
        <v>17.787594986459691</v>
      </c>
      <c r="AD80">
        <f t="shared" si="4"/>
        <v>1860.8996700571568</v>
      </c>
      <c r="AE80">
        <f>'IDT-1'!B80</f>
        <v>79.647999999999996</v>
      </c>
      <c r="AF80" s="26"/>
      <c r="AG80">
        <f t="shared" si="5"/>
        <v>1940.5476700571567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8.666108786610879</v>
      </c>
      <c r="F81">
        <f>GT_Spot!P81</f>
        <v>0</v>
      </c>
      <c r="G81">
        <f>PPCL_NG!P81</f>
        <v>16.97</v>
      </c>
      <c r="H81">
        <f>PPCL_Spot!P81</f>
        <v>19.662368960115678</v>
      </c>
      <c r="I81">
        <f>Bawana_NG!P81</f>
        <v>99.62</v>
      </c>
      <c r="J81">
        <f>Bawana_RLNG!P81</f>
        <v>0</v>
      </c>
      <c r="K81">
        <f>Bawana_Spot!P81</f>
        <v>49.999999999999993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1254.5306761821807</v>
      </c>
      <c r="P81" s="77">
        <v>118.30000000000003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137.56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2.2599999999999998</v>
      </c>
      <c r="Z81" s="75">
        <f>IEX!N81</f>
        <v>0</v>
      </c>
      <c r="AA81" s="117">
        <f>STOA!H81</f>
        <v>246.19000000000003</v>
      </c>
      <c r="AB81" s="117">
        <f>-STOA!N81</f>
        <v>0</v>
      </c>
      <c r="AC81">
        <f t="shared" si="3"/>
        <v>17.863274420595367</v>
      </c>
      <c r="AD81">
        <f t="shared" si="4"/>
        <v>1919.6458795083117</v>
      </c>
      <c r="AE81">
        <f>'IDT-1'!B81</f>
        <v>81.284999999999997</v>
      </c>
      <c r="AF81" s="26"/>
      <c r="AG81">
        <f t="shared" si="5"/>
        <v>2000.9308795083118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8.666108786610879</v>
      </c>
      <c r="F82">
        <f>GT_Spot!P82</f>
        <v>0</v>
      </c>
      <c r="G82">
        <f>PPCL_NG!P82</f>
        <v>16.97</v>
      </c>
      <c r="H82">
        <f>PPCL_Spot!P82</f>
        <v>21.417566185660721</v>
      </c>
      <c r="I82">
        <f>Bawana_NG!P82</f>
        <v>99.62</v>
      </c>
      <c r="J82">
        <f>Bawana_RLNG!P82</f>
        <v>0</v>
      </c>
      <c r="K82">
        <f>Bawana_Spot!P82</f>
        <v>49.999999999999993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1247.5354121709806</v>
      </c>
      <c r="P82" s="77">
        <v>118.30000000000003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135.97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1.38</v>
      </c>
      <c r="Z82" s="75">
        <f>IEX!N82</f>
        <v>0</v>
      </c>
      <c r="AA82" s="117">
        <f>STOA!H82</f>
        <v>246.19000000000003</v>
      </c>
      <c r="AB82" s="117">
        <f>-STOA!N82</f>
        <v>0</v>
      </c>
      <c r="AC82">
        <f t="shared" si="3"/>
        <v>17.759913322792826</v>
      </c>
      <c r="AD82">
        <f t="shared" si="4"/>
        <v>1916.0391738204596</v>
      </c>
      <c r="AE82">
        <f>'IDT-1'!B82</f>
        <v>87.126000000000005</v>
      </c>
      <c r="AF82" s="26"/>
      <c r="AG82">
        <f t="shared" si="5"/>
        <v>2003.1651738204596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8.9186647314949212</v>
      </c>
      <c r="F83">
        <f>GT_Spot!P83</f>
        <v>0</v>
      </c>
      <c r="G83">
        <f>PPCL_NG!P83</f>
        <v>16.97</v>
      </c>
      <c r="H83">
        <f>PPCL_Spot!P83</f>
        <v>21.417566185660721</v>
      </c>
      <c r="I83">
        <f>Bawana_NG!P83</f>
        <v>99.62</v>
      </c>
      <c r="J83">
        <f>Bawana_RLNG!P83</f>
        <v>0</v>
      </c>
      <c r="K83">
        <f>Bawana_Spot!P83</f>
        <v>49.999999999999993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1247.6031513045807</v>
      </c>
      <c r="P83" s="77">
        <v>118.30000000000003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134.72999999999999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1.82</v>
      </c>
      <c r="Z83" s="75">
        <f>IEX!N83</f>
        <v>0</v>
      </c>
      <c r="AA83" s="117">
        <f>STOA!H83</f>
        <v>246.19000000000003</v>
      </c>
      <c r="AB83" s="117">
        <f>-STOA!N83</f>
        <v>0</v>
      </c>
      <c r="AC83">
        <f t="shared" si="3"/>
        <v>18.199598295593251</v>
      </c>
      <c r="AD83">
        <f t="shared" si="4"/>
        <v>1865.1197839261431</v>
      </c>
      <c r="AE83">
        <f>'IDT-1'!B83</f>
        <v>97.271000000000001</v>
      </c>
      <c r="AF83" s="26"/>
      <c r="AG83">
        <f t="shared" si="5"/>
        <v>1962.3907839261431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8.9186647314949212</v>
      </c>
      <c r="F84">
        <f>GT_Spot!P84</f>
        <v>0</v>
      </c>
      <c r="G84">
        <f>PPCL_NG!P84</f>
        <v>16.97</v>
      </c>
      <c r="H84">
        <f>PPCL_Spot!P84</f>
        <v>21.417566185660721</v>
      </c>
      <c r="I84">
        <f>Bawana_NG!P84</f>
        <v>99.62</v>
      </c>
      <c r="J84">
        <f>Bawana_RLNG!P84</f>
        <v>0</v>
      </c>
      <c r="K84">
        <f>Bawana_Spot!P84</f>
        <v>49.999999999999993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1223.3596595181887</v>
      </c>
      <c r="P84" s="77">
        <v>118.30000000000003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133.93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2.69</v>
      </c>
      <c r="Z84" s="75">
        <f>IEX!N84</f>
        <v>0</v>
      </c>
      <c r="AA84" s="117">
        <f>STOA!H84</f>
        <v>246.19000000000003</v>
      </c>
      <c r="AB84" s="117">
        <f>-STOA!N84</f>
        <v>0</v>
      </c>
      <c r="AC84">
        <f t="shared" si="3"/>
        <v>17.649502722029581</v>
      </c>
      <c r="AD84">
        <f t="shared" si="4"/>
        <v>1879.4963877133148</v>
      </c>
      <c r="AE84">
        <f>'IDT-1'!B84</f>
        <v>108.98699999999999</v>
      </c>
      <c r="AF84" s="26"/>
      <c r="AG84">
        <f t="shared" si="5"/>
        <v>1988.4833877133149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8.9186647314949212</v>
      </c>
      <c r="F85">
        <f>GT_Spot!P85</f>
        <v>0</v>
      </c>
      <c r="G85">
        <f>PPCL_NG!P85</f>
        <v>16.97</v>
      </c>
      <c r="H85">
        <f>PPCL_Spot!P85</f>
        <v>21.07</v>
      </c>
      <c r="I85">
        <f>Bawana_NG!P85</f>
        <v>99.62</v>
      </c>
      <c r="J85">
        <f>Bawana_RLNG!P85</f>
        <v>0</v>
      </c>
      <c r="K85">
        <f>Bawana_Spot!P85</f>
        <v>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1212.5803400997886</v>
      </c>
      <c r="P85" s="77">
        <v>118.30000000000003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134.03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14.66</v>
      </c>
      <c r="Z85" s="75">
        <f>IEX!N85</f>
        <v>0</v>
      </c>
      <c r="AA85" s="117">
        <f>STOA!H85</f>
        <v>246.19000000000003</v>
      </c>
      <c r="AB85" s="117">
        <f>-STOA!N85</f>
        <v>0</v>
      </c>
      <c r="AC85">
        <f t="shared" si="3"/>
        <v>18.039561612168242</v>
      </c>
      <c r="AD85">
        <f t="shared" si="4"/>
        <v>1837.0494432191153</v>
      </c>
      <c r="AE85">
        <f>'IDT-1'!B85</f>
        <v>108.71</v>
      </c>
      <c r="AF85" s="26"/>
      <c r="AG85">
        <f t="shared" si="5"/>
        <v>1945.7594432191154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8.9186647314949212</v>
      </c>
      <c r="F86">
        <f>GT_Spot!P86</f>
        <v>0</v>
      </c>
      <c r="G86">
        <f>PPCL_NG!P86</f>
        <v>16.97</v>
      </c>
      <c r="H86">
        <f>PPCL_Spot!P86</f>
        <v>21.417566185660721</v>
      </c>
      <c r="I86">
        <f>Bawana_NG!P86</f>
        <v>99.62</v>
      </c>
      <c r="J86">
        <f>Bawana_RLNG!P86</f>
        <v>0</v>
      </c>
      <c r="K86">
        <f>Bawana_Spot!P86</f>
        <v>49.999999999999993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1211.0316146133887</v>
      </c>
      <c r="P86" s="77">
        <v>118.30000000000003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132.13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22.58</v>
      </c>
      <c r="Z86" s="75">
        <f>IEX!N86</f>
        <v>0</v>
      </c>
      <c r="AA86" s="117">
        <f>STOA!H86</f>
        <v>246.19000000000003</v>
      </c>
      <c r="AB86" s="117">
        <f>-STOA!N86</f>
        <v>0</v>
      </c>
      <c r="AC86">
        <f t="shared" si="3"/>
        <v>18.010942390144173</v>
      </c>
      <c r="AD86">
        <f t="shared" si="4"/>
        <v>1849.8969031404001</v>
      </c>
      <c r="AE86">
        <f>'IDT-1'!B86</f>
        <v>113.09399999999999</v>
      </c>
      <c r="AF86" s="26"/>
      <c r="AG86">
        <f t="shared" si="5"/>
        <v>1962.9909031404002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8.9186647314949212</v>
      </c>
      <c r="F87">
        <f>GT_Spot!P87</f>
        <v>0</v>
      </c>
      <c r="G87">
        <f>PPCL_NG!P87</f>
        <v>16.97</v>
      </c>
      <c r="H87">
        <f>PPCL_Spot!P87</f>
        <v>19.662368960115678</v>
      </c>
      <c r="I87">
        <f>Bawana_NG!P87</f>
        <v>99.62</v>
      </c>
      <c r="J87">
        <f>Bawana_RLNG!P87</f>
        <v>0</v>
      </c>
      <c r="K87">
        <f>Bawana_Spot!P87</f>
        <v>49.999999999999993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1166.1809774275539</v>
      </c>
      <c r="P87" s="77">
        <v>118.30000000000003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128.12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18.95</v>
      </c>
      <c r="Z87" s="75">
        <f>IEX!N87</f>
        <v>0</v>
      </c>
      <c r="AA87" s="117">
        <f>STOA!H87</f>
        <v>362.34</v>
      </c>
      <c r="AB87" s="117">
        <f>-STOA!N87</f>
        <v>0</v>
      </c>
      <c r="AC87">
        <f t="shared" si="3"/>
        <v>19.425755544499172</v>
      </c>
      <c r="AD87">
        <f t="shared" si="4"/>
        <v>1812.386255574665</v>
      </c>
      <c r="AE87">
        <f>'IDT-1'!B87</f>
        <v>111.54300000000001</v>
      </c>
      <c r="AF87" s="26"/>
      <c r="AG87">
        <f t="shared" si="5"/>
        <v>1923.9292555746651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-187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8.9186647314949212</v>
      </c>
      <c r="F88">
        <f>GT_Spot!P88</f>
        <v>0</v>
      </c>
      <c r="G88">
        <f>PPCL_NG!P88</f>
        <v>16.97</v>
      </c>
      <c r="H88">
        <f>PPCL_Spot!P88</f>
        <v>21.417566185660721</v>
      </c>
      <c r="I88">
        <f>Bawana_NG!P88</f>
        <v>99.62</v>
      </c>
      <c r="J88">
        <f>Bawana_RLNG!P88</f>
        <v>0</v>
      </c>
      <c r="K88">
        <f>Bawana_Spot!P88</f>
        <v>49.999999999999993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1173.7034990441921</v>
      </c>
      <c r="P88" s="77">
        <v>118.30000000000003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123.13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29.66</v>
      </c>
      <c r="Z88" s="75">
        <f>IEX!N88</f>
        <v>0</v>
      </c>
      <c r="AA88" s="117">
        <f>STOA!H88</f>
        <v>362.34</v>
      </c>
      <c r="AB88" s="117">
        <f>-STOA!N88</f>
        <v>0</v>
      </c>
      <c r="AC88">
        <f t="shared" si="3"/>
        <v>19.433441684999654</v>
      </c>
      <c r="AD88">
        <f t="shared" si="4"/>
        <v>1841.3762882763481</v>
      </c>
      <c r="AE88">
        <f>'IDT-1'!B88</f>
        <v>102.512</v>
      </c>
      <c r="AF88" s="26"/>
      <c r="AG88">
        <f t="shared" si="5"/>
        <v>1943.888288276348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-173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8.9186647314949212</v>
      </c>
      <c r="F89">
        <f>GT_Spot!P89</f>
        <v>0</v>
      </c>
      <c r="G89">
        <f>PPCL_NG!P89</f>
        <v>16.97</v>
      </c>
      <c r="H89">
        <f>PPCL_Spot!P89</f>
        <v>21.417566185660721</v>
      </c>
      <c r="I89">
        <f>Bawana_NG!P89</f>
        <v>99.62</v>
      </c>
      <c r="J89">
        <f>Bawana_RLNG!P89</f>
        <v>0</v>
      </c>
      <c r="K89">
        <f>Bawana_Spot!P89</f>
        <v>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1173.4814636801921</v>
      </c>
      <c r="P89" s="77">
        <v>118.30000000000003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118.78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42.32</v>
      </c>
      <c r="Z89" s="75">
        <f>IEX!N89</f>
        <v>0</v>
      </c>
      <c r="AA89" s="117">
        <f>STOA!H89</f>
        <v>362.34</v>
      </c>
      <c r="AB89" s="117">
        <f>-STOA!N89</f>
        <v>0</v>
      </c>
      <c r="AC89">
        <f t="shared" si="3"/>
        <v>19.522372028840838</v>
      </c>
      <c r="AD89">
        <f t="shared" si="4"/>
        <v>1847.3753225685066</v>
      </c>
      <c r="AE89">
        <f>'IDT-1'!B89</f>
        <v>84.441999999999993</v>
      </c>
      <c r="AF89" s="26"/>
      <c r="AG89">
        <f t="shared" si="5"/>
        <v>1931.8173225685066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-175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8.9186647314949212</v>
      </c>
      <c r="F90">
        <f>GT_Spot!P90</f>
        <v>0</v>
      </c>
      <c r="G90">
        <f>PPCL_NG!P90</f>
        <v>16.97</v>
      </c>
      <c r="H90">
        <f>PPCL_Spot!P90</f>
        <v>21.417566185660721</v>
      </c>
      <c r="I90">
        <f>Bawana_NG!P90</f>
        <v>99.62</v>
      </c>
      <c r="J90">
        <f>Bawana_RLNG!P90</f>
        <v>0</v>
      </c>
      <c r="K90">
        <f>Bawana_Spot!P90</f>
        <v>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1173.5895710033922</v>
      </c>
      <c r="P90" s="77">
        <v>118.30000000000003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115.00999999999999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58.63</v>
      </c>
      <c r="Z90" s="75">
        <f>IEX!N90</f>
        <v>0</v>
      </c>
      <c r="AA90" s="117">
        <f>STOA!H90</f>
        <v>362.34</v>
      </c>
      <c r="AB90" s="117">
        <f>-STOA!N90</f>
        <v>0</v>
      </c>
      <c r="AC90">
        <f t="shared" si="3"/>
        <v>19.003328319209139</v>
      </c>
      <c r="AD90">
        <f t="shared" si="4"/>
        <v>1931.5424736013388</v>
      </c>
      <c r="AE90">
        <f>'IDT-1'!B90</f>
        <v>62.53</v>
      </c>
      <c r="AF90" s="26"/>
      <c r="AG90">
        <f t="shared" si="5"/>
        <v>1994.0724736013387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8.9186647314949212</v>
      </c>
      <c r="F91">
        <f>GT_Spot!P91</f>
        <v>0</v>
      </c>
      <c r="G91">
        <f>PPCL_NG!P91</f>
        <v>16.97</v>
      </c>
      <c r="H91">
        <f>PPCL_Spot!P91</f>
        <v>21.64</v>
      </c>
      <c r="I91">
        <f>Bawana_NG!P91</f>
        <v>99.62</v>
      </c>
      <c r="J91">
        <f>Bawana_RLNG!P91</f>
        <v>0</v>
      </c>
      <c r="K91">
        <f>Bawana_Spot!P91</f>
        <v>110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1198.9751903507511</v>
      </c>
      <c r="P91" s="77">
        <v>118.30000000000003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112.88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62.73</v>
      </c>
      <c r="Z91" s="75">
        <f>IEX!N91</f>
        <v>0</v>
      </c>
      <c r="AA91" s="117">
        <f>STOA!H91</f>
        <v>436.87</v>
      </c>
      <c r="AB91" s="117">
        <f>-STOA!N91</f>
        <v>0</v>
      </c>
      <c r="AC91">
        <f t="shared" si="3"/>
        <v>21.335448194295996</v>
      </c>
      <c r="AD91">
        <f t="shared" si="4"/>
        <v>1989.3184068879495</v>
      </c>
      <c r="AE91">
        <f>'IDT-1'!B91</f>
        <v>45.121000000000002</v>
      </c>
      <c r="AF91" s="26"/>
      <c r="AG91">
        <f t="shared" si="5"/>
        <v>2034.4394068879496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-206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8.9186647314949212</v>
      </c>
      <c r="F92">
        <f>GT_Spot!P92</f>
        <v>0</v>
      </c>
      <c r="G92">
        <f>PPCL_NG!P92</f>
        <v>16.97</v>
      </c>
      <c r="H92">
        <f>PPCL_Spot!P92</f>
        <v>22.12</v>
      </c>
      <c r="I92">
        <f>Bawana_NG!P92</f>
        <v>99.62</v>
      </c>
      <c r="J92">
        <f>Bawana_RLNG!P92</f>
        <v>0</v>
      </c>
      <c r="K92">
        <f>Bawana_Spot!P92</f>
        <v>110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1199.018308371551</v>
      </c>
      <c r="P92" s="77">
        <v>118.30000000000003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111.3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72.55</v>
      </c>
      <c r="Z92" s="75">
        <f>IEX!N92</f>
        <v>0</v>
      </c>
      <c r="AA92" s="117">
        <f>STOA!H92</f>
        <v>436.87</v>
      </c>
      <c r="AB92" s="117">
        <f>-STOA!N92</f>
        <v>0</v>
      </c>
      <c r="AC92">
        <f t="shared" si="3"/>
        <v>21.07519478703562</v>
      </c>
      <c r="AD92">
        <f t="shared" si="4"/>
        <v>2036.3417783160105</v>
      </c>
      <c r="AE92">
        <f>'IDT-1'!B92</f>
        <v>28.65</v>
      </c>
      <c r="AF92" s="26"/>
      <c r="AG92">
        <f t="shared" si="5"/>
        <v>2064.9917783160104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8.9186647314949212</v>
      </c>
      <c r="F93">
        <f>GT_Spot!P93</f>
        <v>0</v>
      </c>
      <c r="G93">
        <f>PPCL_NG!P93</f>
        <v>16.97</v>
      </c>
      <c r="H93">
        <f>PPCL_Spot!P93</f>
        <v>19.662368960115678</v>
      </c>
      <c r="I93">
        <f>Bawana_NG!P93</f>
        <v>99.62</v>
      </c>
      <c r="J93">
        <f>Bawana_RLNG!P93</f>
        <v>0</v>
      </c>
      <c r="K93">
        <f>Bawana_Spot!P93</f>
        <v>110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1200.669690150535</v>
      </c>
      <c r="P93" s="77">
        <v>118.30000000000003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119.66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87.38</v>
      </c>
      <c r="Z93" s="75">
        <f>IEX!N93</f>
        <v>0</v>
      </c>
      <c r="AA93" s="117">
        <f>STOA!H93</f>
        <v>436.87</v>
      </c>
      <c r="AB93" s="117">
        <f>-STOA!N93</f>
        <v>0</v>
      </c>
      <c r="AC93">
        <f t="shared" si="3"/>
        <v>20.961437330262861</v>
      </c>
      <c r="AD93">
        <f t="shared" si="4"/>
        <v>2093.8392865118826</v>
      </c>
      <c r="AE93">
        <f>'IDT-1'!B93</f>
        <v>12.787000000000001</v>
      </c>
      <c r="AF93" s="26"/>
      <c r="AG93">
        <f t="shared" si="5"/>
        <v>2106.6262865118824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8.9186647314949212</v>
      </c>
      <c r="F94">
        <f>GT_Spot!P94</f>
        <v>0</v>
      </c>
      <c r="G94">
        <f>PPCL_NG!P94</f>
        <v>16.97</v>
      </c>
      <c r="H94">
        <f>PPCL_Spot!P94</f>
        <v>22.12</v>
      </c>
      <c r="I94">
        <f>Bawana_NG!P94</f>
        <v>99.62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1200.7335546617351</v>
      </c>
      <c r="P94" s="77">
        <v>118.30000000000003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119.63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96.95</v>
      </c>
      <c r="Z94" s="75">
        <f>IEX!N94</f>
        <v>0</v>
      </c>
      <c r="AA94" s="117">
        <f>STOA!H94</f>
        <v>436.87</v>
      </c>
      <c r="AB94" s="117">
        <f>-STOA!N94</f>
        <v>0</v>
      </c>
      <c r="AC94">
        <f t="shared" si="3"/>
        <v>20.810112792968742</v>
      </c>
      <c r="AD94">
        <f t="shared" si="4"/>
        <v>2135.0521066002616</v>
      </c>
      <c r="AE94">
        <f>'IDT-1'!B94</f>
        <v>0.98</v>
      </c>
      <c r="AF94" s="26"/>
      <c r="AG94">
        <f t="shared" si="5"/>
        <v>2136.0321066002616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9.1838554896979954</v>
      </c>
      <c r="F95">
        <f>GT_Spot!P95</f>
        <v>0</v>
      </c>
      <c r="G95">
        <f>PPCL_NG!P95</f>
        <v>16.97</v>
      </c>
      <c r="H95">
        <f>PPCL_Spot!P95</f>
        <v>12.968559048994557</v>
      </c>
      <c r="I95">
        <f>Bawana_NG!P95</f>
        <v>99.62</v>
      </c>
      <c r="J95">
        <f>Bawana_RLNG!P95</f>
        <v>0</v>
      </c>
      <c r="K95">
        <f>Bawana_Spot!P95</f>
        <v>46.1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1156.764178232964</v>
      </c>
      <c r="P95" s="77">
        <v>118.30000000000003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119.41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97.29</v>
      </c>
      <c r="Z95" s="75">
        <f>IEX!N95</f>
        <v>0</v>
      </c>
      <c r="AA95" s="117">
        <f>STOA!H95</f>
        <v>436.87</v>
      </c>
      <c r="AB95" s="117">
        <f>-STOA!N95</f>
        <v>0</v>
      </c>
      <c r="AC95">
        <f t="shared" si="3"/>
        <v>19.286544137455955</v>
      </c>
      <c r="AD95">
        <f t="shared" si="4"/>
        <v>2075.9400486342006</v>
      </c>
      <c r="AE95">
        <f>'IDT-1'!B95</f>
        <v>0</v>
      </c>
      <c r="AF95" s="26"/>
      <c r="AG95">
        <f t="shared" si="5"/>
        <v>2075.9400486342006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9.1838554896979954</v>
      </c>
      <c r="F96">
        <f>GT_Spot!P96</f>
        <v>0</v>
      </c>
      <c r="G96">
        <f>PPCL_NG!P96</f>
        <v>16.97</v>
      </c>
      <c r="H96">
        <f>PPCL_Spot!P96</f>
        <v>12.968559048994557</v>
      </c>
      <c r="I96">
        <f>Bawana_NG!P96</f>
        <v>99.62</v>
      </c>
      <c r="J96">
        <f>Bawana_RLNG!P96</f>
        <v>0</v>
      </c>
      <c r="K96">
        <f>Bawana_Spot!P96</f>
        <v>46.1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1140.829673272164</v>
      </c>
      <c r="P96" s="77">
        <v>118.30000000000003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119.4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99.05</v>
      </c>
      <c r="Z96" s="75">
        <f>IEX!N96</f>
        <v>0</v>
      </c>
      <c r="AA96" s="117">
        <f>STOA!H96</f>
        <v>436.87</v>
      </c>
      <c r="AB96" s="117">
        <f>-STOA!N96</f>
        <v>0</v>
      </c>
      <c r="AC96">
        <f t="shared" si="3"/>
        <v>18.735570372735541</v>
      </c>
      <c r="AD96">
        <f t="shared" si="4"/>
        <v>2110.3065174381209</v>
      </c>
      <c r="AE96">
        <f>'IDT-1'!B96</f>
        <v>0</v>
      </c>
      <c r="AF96" s="26"/>
      <c r="AG96">
        <f t="shared" si="5"/>
        <v>2110.3065174381209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9.1838554896979954</v>
      </c>
      <c r="F97">
        <f>GT_Spot!P97</f>
        <v>0</v>
      </c>
      <c r="G97">
        <f>PPCL_NG!P97</f>
        <v>16.97</v>
      </c>
      <c r="H97">
        <f>PPCL_Spot!P97</f>
        <v>11.55</v>
      </c>
      <c r="I97">
        <f>Bawana_NG!P97</f>
        <v>99.62</v>
      </c>
      <c r="J97">
        <f>Bawana_RLNG!P97</f>
        <v>0</v>
      </c>
      <c r="K97">
        <f>Bawana_Spot!P97</f>
        <v>45.003670772493678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1130.9055346673642</v>
      </c>
      <c r="P97" s="77">
        <v>118.30000000000003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119.32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100</v>
      </c>
      <c r="Z97" s="75">
        <f>IEX!N97</f>
        <v>0</v>
      </c>
      <c r="AA97" s="117">
        <f>STOA!H97</f>
        <v>436.87</v>
      </c>
      <c r="AB97" s="117">
        <f>-STOA!N97</f>
        <v>0</v>
      </c>
      <c r="AC97">
        <f t="shared" si="3"/>
        <v>18.633762936180091</v>
      </c>
      <c r="AD97">
        <f t="shared" si="4"/>
        <v>2098.8392979933756</v>
      </c>
      <c r="AE97">
        <f>'IDT-1'!B97</f>
        <v>0</v>
      </c>
      <c r="AF97" s="26"/>
      <c r="AG97">
        <f t="shared" si="5"/>
        <v>2098.8392979933756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9.1838554896979954</v>
      </c>
      <c r="F98">
        <f>GT_Spot!P98</f>
        <v>0</v>
      </c>
      <c r="G98">
        <f>PPCL_NG!P98</f>
        <v>16.97</v>
      </c>
      <c r="H98">
        <f>PPCL_Spot!P98</f>
        <v>12.968559048994557</v>
      </c>
      <c r="I98">
        <f>Bawana_NG!P98</f>
        <v>99.62</v>
      </c>
      <c r="J98">
        <f>Bawana_RLNG!P98</f>
        <v>0</v>
      </c>
      <c r="K98">
        <f>Bawana_Spot!P98</f>
        <v>46.1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1130.917782637764</v>
      </c>
      <c r="P98" s="77">
        <v>118.30000000000003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119.72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96.88</v>
      </c>
      <c r="Z98" s="75">
        <f>IEX!N98</f>
        <v>0</v>
      </c>
      <c r="AA98" s="117">
        <f>STOA!H98</f>
        <v>436.87</v>
      </c>
      <c r="AB98" s="117">
        <f>-STOA!N98</f>
        <v>0</v>
      </c>
      <c r="AC98">
        <f t="shared" si="3"/>
        <v>18.632065735152818</v>
      </c>
      <c r="AD98">
        <f t="shared" si="4"/>
        <v>2098.6481314413036</v>
      </c>
      <c r="AE98">
        <f>'IDT-1'!B98</f>
        <v>0</v>
      </c>
      <c r="AF98" s="26"/>
      <c r="AG98">
        <f t="shared" si="5"/>
        <v>2098.6481314413036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0.20892624536261334</v>
      </c>
      <c r="F99">
        <f t="shared" si="6"/>
        <v>0</v>
      </c>
      <c r="G99">
        <f t="shared" si="6"/>
        <v>0.45197250000000028</v>
      </c>
      <c r="H99">
        <f t="shared" si="6"/>
        <v>0.1810119467552819</v>
      </c>
      <c r="I99">
        <f t="shared" si="6"/>
        <v>2.3628037500000008</v>
      </c>
      <c r="J99">
        <f t="shared" si="6"/>
        <v>0</v>
      </c>
      <c r="K99">
        <f t="shared" si="6"/>
        <v>1.2936933310054957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26.541218160064346</v>
      </c>
      <c r="P99" s="77">
        <f t="shared" si="6"/>
        <v>2.8391999999999977</v>
      </c>
      <c r="Q99" s="77">
        <f t="shared" si="6"/>
        <v>0.71399999999999997</v>
      </c>
      <c r="R99" s="80">
        <f t="shared" si="6"/>
        <v>0.40534225292486931</v>
      </c>
      <c r="S99" s="80">
        <f t="shared" si="6"/>
        <v>0</v>
      </c>
      <c r="T99" s="78">
        <f t="shared" si="6"/>
        <v>2.5480099999999997</v>
      </c>
      <c r="U99" s="78">
        <f t="shared" si="6"/>
        <v>1.8561100000000004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0.75526250000000017</v>
      </c>
      <c r="Z99" s="75">
        <f t="shared" si="6"/>
        <v>0</v>
      </c>
      <c r="AA99" s="117">
        <f t="shared" si="6"/>
        <v>5.2388075000000009</v>
      </c>
      <c r="AB99" s="117">
        <f t="shared" si="6"/>
        <v>0</v>
      </c>
      <c r="AC99">
        <f t="shared" si="6"/>
        <v>0.41333738337273856</v>
      </c>
      <c r="AD99">
        <f t="shared" si="6"/>
        <v>43.689035802739866</v>
      </c>
      <c r="AE99">
        <f t="shared" si="6"/>
        <v>1.0069797500000004</v>
      </c>
      <c r="AG99">
        <f t="shared" si="6"/>
        <v>44.696015552739873</v>
      </c>
      <c r="AI99">
        <f t="shared" si="6"/>
        <v>0</v>
      </c>
      <c r="AJ99">
        <f t="shared" si="6"/>
        <v>0</v>
      </c>
      <c r="AK99">
        <f t="shared" si="6"/>
        <v>0.13356999999999999</v>
      </c>
      <c r="AL99">
        <f t="shared" si="6"/>
        <v>-1.4275550000000001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11.498698842788595</v>
      </c>
      <c r="F3">
        <f>GT_Spot!Q3</f>
        <v>0</v>
      </c>
      <c r="G3">
        <f>PPCL_NG!Q3</f>
        <v>16</v>
      </c>
      <c r="H3">
        <f>PPCL_Spot!Q3</f>
        <v>0</v>
      </c>
      <c r="I3">
        <f>Bawana_NG!Q3</f>
        <v>37.44</v>
      </c>
      <c r="J3">
        <f>Bawana_RLNG!Q3</f>
        <v>0</v>
      </c>
      <c r="K3">
        <f>Bawana_Spot!Q3</f>
        <v>72.792792792792795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754.63181148806405</v>
      </c>
      <c r="P3" s="77">
        <v>68.410000000000011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115.61000000000001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45.29</v>
      </c>
      <c r="Z3" s="75">
        <f>IEX!O3</f>
        <v>0</v>
      </c>
      <c r="AA3" s="117">
        <f>STOA!I3</f>
        <v>81.94</v>
      </c>
      <c r="AB3" s="117">
        <f>-STOA!O3</f>
        <v>-85</v>
      </c>
      <c r="AC3">
        <f>SUMIF(B3:AB3,"&gt;0")*$AC$2-SUMIF(B3:AB3,"&lt;0")*($AC$2/(1-$AC$2))+SUMIF(AI3:AR3,"&gt;0")*$AC$2-SUMIF(AI3:AR3,"&lt;0")*($AC$2/(1-$AC$2))</f>
        <v>11.781773906874681</v>
      </c>
      <c r="AD3">
        <f>SUM(B3:AB3,AI3:AR3)-AC3</f>
        <v>1156.3015292167709</v>
      </c>
      <c r="AE3">
        <f>'IDT-1'!C3</f>
        <v>0</v>
      </c>
      <c r="AF3" s="26"/>
      <c r="AG3">
        <f>SUM(AD3:AF3)</f>
        <v>1156.3015292167709</v>
      </c>
      <c r="AI3" s="75">
        <f>PXIL!I3</f>
        <v>0</v>
      </c>
      <c r="AJ3" s="75">
        <f>PXIL!O3</f>
        <v>0</v>
      </c>
      <c r="AK3" s="75">
        <f>RTM_IEX!I3</f>
        <v>10.01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22.25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11.685802991814846</v>
      </c>
      <c r="F4">
        <f>GT_Spot!Q4</f>
        <v>0</v>
      </c>
      <c r="G4">
        <f>PPCL_NG!Q4</f>
        <v>16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80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752.24474133206388</v>
      </c>
      <c r="P4" s="77">
        <v>68.410000000000011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115.76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39.53</v>
      </c>
      <c r="Z4" s="75">
        <f>IEX!O4</f>
        <v>0</v>
      </c>
      <c r="AA4" s="117">
        <f>STOA!I4</f>
        <v>81.94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11.859981629436735</v>
      </c>
      <c r="AD4">
        <f t="shared" ref="AD4:AD67" si="1">SUM(B4:AB4,AI4:AR4)-AC4</f>
        <v>1165.110562694442</v>
      </c>
      <c r="AE4">
        <f>'IDT-1'!C4</f>
        <v>0</v>
      </c>
      <c r="AF4" s="26"/>
      <c r="AG4">
        <f t="shared" ref="AG4:AG67" si="2">SUM(AD4:AF4)</f>
        <v>1165.110562694442</v>
      </c>
      <c r="AI4" s="75">
        <f>PXIL!I4</f>
        <v>0</v>
      </c>
      <c r="AJ4" s="75">
        <f>PXIL!O4</f>
        <v>0</v>
      </c>
      <c r="AK4" s="75">
        <f>RTM_IEX!I4</f>
        <v>8.41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20.86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11.685802991814846</v>
      </c>
      <c r="F5">
        <f>GT_Spot!Q5</f>
        <v>0</v>
      </c>
      <c r="G5">
        <f>PPCL_NG!Q5</f>
        <v>16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80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746.6258693608886</v>
      </c>
      <c r="P5" s="77">
        <v>68.410000000000011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116.08000000000001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37.299999999999997</v>
      </c>
      <c r="Z5" s="75">
        <f>IEX!O5</f>
        <v>0</v>
      </c>
      <c r="AA5" s="117">
        <f>STOA!I5</f>
        <v>81.94</v>
      </c>
      <c r="AB5" s="117">
        <f>-STOA!O5</f>
        <v>-85</v>
      </c>
      <c r="AC5">
        <f t="shared" si="0"/>
        <v>11.711799556090392</v>
      </c>
      <c r="AD5">
        <f t="shared" si="1"/>
        <v>1148.4198727966129</v>
      </c>
      <c r="AE5">
        <f>'IDT-1'!C5</f>
        <v>0</v>
      </c>
      <c r="AF5" s="26"/>
      <c r="AG5">
        <f t="shared" si="2"/>
        <v>1148.4198727966129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19.96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11.685802991814846</v>
      </c>
      <c r="F6">
        <f>GT_Spot!Q6</f>
        <v>0</v>
      </c>
      <c r="G6">
        <f>PPCL_NG!Q6</f>
        <v>16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80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743.3516747408886</v>
      </c>
      <c r="P6" s="77">
        <v>68.410000000000011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116.61000000000001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34.369999999999997</v>
      </c>
      <c r="Z6" s="75">
        <f>IEX!O6</f>
        <v>0</v>
      </c>
      <c r="AA6" s="117">
        <f>STOA!I6</f>
        <v>81.94</v>
      </c>
      <c r="AB6" s="117">
        <f>-STOA!O6</f>
        <v>-85</v>
      </c>
      <c r="AC6">
        <f t="shared" si="0"/>
        <v>11.827901193878297</v>
      </c>
      <c r="AD6">
        <f t="shared" si="1"/>
        <v>1121.3195765388252</v>
      </c>
      <c r="AE6">
        <f>'IDT-1'!C6</f>
        <v>4.3129999999999997</v>
      </c>
      <c r="AF6" s="26"/>
      <c r="AG6">
        <f t="shared" si="2"/>
        <v>1125.6325765388253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18.649999999999999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11.685802991814846</v>
      </c>
      <c r="F7">
        <f>GT_Spot!Q7</f>
        <v>0</v>
      </c>
      <c r="G7">
        <f>PPCL_NG!Q7</f>
        <v>16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742.42033014688855</v>
      </c>
      <c r="P7" s="77">
        <v>68.410000000000011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116.76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34.57</v>
      </c>
      <c r="Z7" s="75">
        <f>IEX!O7</f>
        <v>0</v>
      </c>
      <c r="AA7" s="117">
        <f>STOA!I7</f>
        <v>81.94</v>
      </c>
      <c r="AB7" s="117">
        <f>-STOA!O7</f>
        <v>-85</v>
      </c>
      <c r="AC7">
        <f t="shared" si="0"/>
        <v>12.114071824727937</v>
      </c>
      <c r="AD7">
        <f t="shared" si="1"/>
        <v>1083.2420613139755</v>
      </c>
      <c r="AE7">
        <f>'IDT-1'!C7</f>
        <v>12.88</v>
      </c>
      <c r="AF7" s="26"/>
      <c r="AG7">
        <f t="shared" si="2"/>
        <v>1096.1220613139756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-55</v>
      </c>
      <c r="AM7" s="75">
        <f>RTM_PXI!I7</f>
        <v>0</v>
      </c>
      <c r="AN7" s="75">
        <f>RTM_PXI!O7</f>
        <v>0</v>
      </c>
      <c r="AO7" s="192">
        <f>GDAM_IEX!I7</f>
        <v>16.440000000000001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11.685802991814846</v>
      </c>
      <c r="F8">
        <f>GT_Spot!Q8</f>
        <v>0</v>
      </c>
      <c r="G8">
        <f>PPCL_NG!Q8</f>
        <v>16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742.41729459288854</v>
      </c>
      <c r="P8" s="77">
        <v>68.410000000000011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116.86000000000001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28.21</v>
      </c>
      <c r="Z8" s="75">
        <f>IEX!O8</f>
        <v>0</v>
      </c>
      <c r="AA8" s="117">
        <f>STOA!I8</f>
        <v>81.94</v>
      </c>
      <c r="AB8" s="117">
        <f>-STOA!O8</f>
        <v>-85</v>
      </c>
      <c r="AC8">
        <f t="shared" si="0"/>
        <v>12.185949279730059</v>
      </c>
      <c r="AD8">
        <f t="shared" si="1"/>
        <v>1057.1871483049736</v>
      </c>
      <c r="AE8">
        <f>'IDT-1'!C8</f>
        <v>20.61</v>
      </c>
      <c r="AF8" s="26"/>
      <c r="AG8">
        <f t="shared" si="2"/>
        <v>1077.7971483049735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-72</v>
      </c>
      <c r="AM8" s="75">
        <f>RTM_PXI!I8</f>
        <v>0</v>
      </c>
      <c r="AN8" s="75">
        <f>RTM_PXI!O8</f>
        <v>0</v>
      </c>
      <c r="AO8" s="192">
        <f>GDAM_IEX!I8</f>
        <v>13.72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11.685802991814846</v>
      </c>
      <c r="F9">
        <f>GT_Spot!Q9</f>
        <v>0</v>
      </c>
      <c r="G9">
        <f>PPCL_NG!Q9</f>
        <v>16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22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744.53365865819944</v>
      </c>
      <c r="P9" s="77">
        <v>68.410000000000011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117.77000000000001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21.26</v>
      </c>
      <c r="Z9" s="75">
        <f>IEX!O9</f>
        <v>0</v>
      </c>
      <c r="AA9" s="117">
        <f>STOA!I9</f>
        <v>81.94</v>
      </c>
      <c r="AB9" s="117">
        <f>-STOA!O9</f>
        <v>-85</v>
      </c>
      <c r="AC9">
        <f t="shared" si="0"/>
        <v>11.559162390849426</v>
      </c>
      <c r="AD9">
        <f t="shared" si="1"/>
        <v>1000.650299259165</v>
      </c>
      <c r="AE9">
        <f>'IDT-1'!C9</f>
        <v>28.155999999999999</v>
      </c>
      <c r="AF9" s="26"/>
      <c r="AG9">
        <f t="shared" si="2"/>
        <v>1028.8062992591649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-65</v>
      </c>
      <c r="AM9" s="75">
        <f>RTM_PXI!I9</f>
        <v>0</v>
      </c>
      <c r="AN9" s="75">
        <f>RTM_PXI!O9</f>
        <v>0</v>
      </c>
      <c r="AO9" s="192">
        <f>GDAM_IEX!I9</f>
        <v>11.48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11.685802991814846</v>
      </c>
      <c r="F10">
        <f>GT_Spot!Q10</f>
        <v>0</v>
      </c>
      <c r="G10">
        <f>PPCL_NG!Q10</f>
        <v>16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22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744.55599262419935</v>
      </c>
      <c r="P10" s="77">
        <v>68.410000000000011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118.36000000000001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15.13</v>
      </c>
      <c r="Z10" s="75">
        <f>IEX!O10</f>
        <v>0</v>
      </c>
      <c r="AA10" s="117">
        <f>STOA!I10</f>
        <v>81.94</v>
      </c>
      <c r="AB10" s="117">
        <f>-STOA!O10</f>
        <v>-85</v>
      </c>
      <c r="AC10">
        <f t="shared" si="0"/>
        <v>11.347339016917294</v>
      </c>
      <c r="AD10">
        <f t="shared" si="1"/>
        <v>1006.924456599097</v>
      </c>
      <c r="AE10">
        <f>'IDT-1'!C10</f>
        <v>34.689</v>
      </c>
      <c r="AF10" s="26"/>
      <c r="AG10">
        <f t="shared" si="2"/>
        <v>1041.6134565990969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8.06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11.685802991814846</v>
      </c>
      <c r="F11">
        <f>GT_Spot!Q11</f>
        <v>0</v>
      </c>
      <c r="G11">
        <f>PPCL_NG!Q11</f>
        <v>16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22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756.54563222140769</v>
      </c>
      <c r="P11" s="77">
        <v>68.410000000000011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112.86000000000001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12.2</v>
      </c>
      <c r="Z11" s="75">
        <f>IEX!O11</f>
        <v>0</v>
      </c>
      <c r="AA11" s="117">
        <f>STOA!I11</f>
        <v>0.64</v>
      </c>
      <c r="AB11" s="117">
        <f>-STOA!O11</f>
        <v>-85</v>
      </c>
      <c r="AC11">
        <f t="shared" si="0"/>
        <v>10.198109469262963</v>
      </c>
      <c r="AD11">
        <f t="shared" si="1"/>
        <v>977.92332574395982</v>
      </c>
      <c r="AE11">
        <f>'IDT-1'!C11</f>
        <v>43.487000000000002</v>
      </c>
      <c r="AF11" s="26"/>
      <c r="AG11">
        <f t="shared" si="2"/>
        <v>1021.4103257439598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5.65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11.685802991814846</v>
      </c>
      <c r="F12">
        <f>GT_Spot!Q12</f>
        <v>0</v>
      </c>
      <c r="G12">
        <f>PPCL_NG!Q12</f>
        <v>16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22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751.7915318933442</v>
      </c>
      <c r="P12" s="77">
        <v>68.410000000000011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113.23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6.73</v>
      </c>
      <c r="Z12" s="75">
        <f>IEX!O12</f>
        <v>0</v>
      </c>
      <c r="AA12" s="117">
        <f>STOA!I12</f>
        <v>0.64</v>
      </c>
      <c r="AB12" s="117">
        <f>-STOA!O12</f>
        <v>-85</v>
      </c>
      <c r="AC12">
        <f t="shared" si="0"/>
        <v>10.089657386376004</v>
      </c>
      <c r="AD12">
        <f t="shared" si="1"/>
        <v>965.70767749878314</v>
      </c>
      <c r="AE12">
        <f>'IDT-1'!C12</f>
        <v>48.52</v>
      </c>
      <c r="AF12" s="26"/>
      <c r="AG12">
        <f t="shared" si="2"/>
        <v>1014.2276774987831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3.18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11.685802991814846</v>
      </c>
      <c r="F13">
        <f>GT_Spot!Q13</f>
        <v>0</v>
      </c>
      <c r="G13">
        <f>PPCL_NG!Q13</f>
        <v>16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22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742.6066104613443</v>
      </c>
      <c r="P13" s="77">
        <v>68.410000000000011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113.48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1.36</v>
      </c>
      <c r="Z13" s="75">
        <f>IEX!O13</f>
        <v>0</v>
      </c>
      <c r="AA13" s="117">
        <f>STOA!I13</f>
        <v>0.64</v>
      </c>
      <c r="AB13" s="117">
        <f>-STOA!O13</f>
        <v>-85</v>
      </c>
      <c r="AC13">
        <f t="shared" si="0"/>
        <v>9.941510077774403</v>
      </c>
      <c r="AD13">
        <f t="shared" si="1"/>
        <v>949.02090337538459</v>
      </c>
      <c r="AE13">
        <f>'IDT-1'!C13</f>
        <v>55.45</v>
      </c>
      <c r="AF13" s="26"/>
      <c r="AG13">
        <f t="shared" si="2"/>
        <v>1004.4709033753846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0.65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11.692887029288704</v>
      </c>
      <c r="F14">
        <f>GT_Spot!Q14</f>
        <v>0</v>
      </c>
      <c r="G14">
        <f>PPCL_NG!Q14</f>
        <v>16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22.001792844918917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742.62655962134431</v>
      </c>
      <c r="P14" s="77">
        <v>68.410000000000011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113.65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-85</v>
      </c>
      <c r="AC14">
        <f t="shared" si="0"/>
        <v>10.058743659780392</v>
      </c>
      <c r="AD14">
        <f t="shared" si="1"/>
        <v>932.09249583577173</v>
      </c>
      <c r="AE14">
        <f>'IDT-1'!C14</f>
        <v>62.652000000000001</v>
      </c>
      <c r="AF14" s="26"/>
      <c r="AG14">
        <f t="shared" si="2"/>
        <v>994.74449583577177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11.692887029288704</v>
      </c>
      <c r="F15">
        <f>GT_Spot!Q15</f>
        <v>0</v>
      </c>
      <c r="G15">
        <f>PPCL_NG!Q15</f>
        <v>16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28.08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742.21986504528661</v>
      </c>
      <c r="P15" s="77">
        <v>68.410000000000011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114.04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-85</v>
      </c>
      <c r="AC15">
        <f t="shared" si="0"/>
        <v>10.245256883308727</v>
      </c>
      <c r="AD15">
        <f t="shared" si="1"/>
        <v>922.96749519126683</v>
      </c>
      <c r="AE15">
        <f>'IDT-1'!C15</f>
        <v>30</v>
      </c>
      <c r="AF15" s="26"/>
      <c r="AG15">
        <f t="shared" si="2"/>
        <v>952.96749519126683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11.035983263598327</v>
      </c>
      <c r="F16">
        <f>GT_Spot!Q16</f>
        <v>0</v>
      </c>
      <c r="G16">
        <f>PPCL_NG!Q16</f>
        <v>16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23.4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742.21682923728667</v>
      </c>
      <c r="P16" s="77">
        <v>68.410000000000011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114.74000000000001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-85</v>
      </c>
      <c r="AC16">
        <f t="shared" si="0"/>
        <v>9.9380815893943932</v>
      </c>
      <c r="AD16">
        <f t="shared" si="1"/>
        <v>948.63473091149081</v>
      </c>
      <c r="AE16">
        <f>'IDT-1'!C16</f>
        <v>10</v>
      </c>
      <c r="AF16" s="26"/>
      <c r="AG16">
        <f t="shared" si="2"/>
        <v>958.63473091149081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11.035983263598327</v>
      </c>
      <c r="F17">
        <f>GT_Spot!Q17</f>
        <v>0</v>
      </c>
      <c r="G17">
        <f>PPCL_NG!Q17</f>
        <v>16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23.4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742.20157856928665</v>
      </c>
      <c r="P17" s="77">
        <v>68.410000000000011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116.15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-85</v>
      </c>
      <c r="AC17">
        <f t="shared" si="0"/>
        <v>9.9947460211269679</v>
      </c>
      <c r="AD17">
        <f t="shared" si="1"/>
        <v>944.97281581175821</v>
      </c>
      <c r="AE17">
        <f>'IDT-1'!C17</f>
        <v>0</v>
      </c>
      <c r="AF17" s="26"/>
      <c r="AG17">
        <f t="shared" si="2"/>
        <v>944.97281581175821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11.035983263598327</v>
      </c>
      <c r="F18">
        <f>GT_Spot!Q18</f>
        <v>0</v>
      </c>
      <c r="G18">
        <f>PPCL_NG!Q18</f>
        <v>16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23.4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742.17866599128661</v>
      </c>
      <c r="P18" s="77">
        <v>68.410000000000011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115.94000000000001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-85</v>
      </c>
      <c r="AC18">
        <f t="shared" si="0"/>
        <v>10.08147766566252</v>
      </c>
      <c r="AD18">
        <f t="shared" si="1"/>
        <v>934.65317158922244</v>
      </c>
      <c r="AE18">
        <f>'IDT-1'!C18</f>
        <v>0</v>
      </c>
      <c r="AF18" s="26"/>
      <c r="AG18">
        <f t="shared" si="2"/>
        <v>934.65317158922244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11.035983263598327</v>
      </c>
      <c r="F19">
        <f>GT_Spot!Q19</f>
        <v>0</v>
      </c>
      <c r="G19">
        <f>PPCL_NG!Q19</f>
        <v>16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23.4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733.3622964080057</v>
      </c>
      <c r="P19" s="77">
        <v>68.410000000000011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115.98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-85</v>
      </c>
      <c r="AC19">
        <f t="shared" si="0"/>
        <v>10.004245613329649</v>
      </c>
      <c r="AD19">
        <f t="shared" si="1"/>
        <v>925.95403405827437</v>
      </c>
      <c r="AE19">
        <f>'IDT-1'!C19</f>
        <v>0</v>
      </c>
      <c r="AF19" s="26"/>
      <c r="AG19">
        <f t="shared" si="2"/>
        <v>925.95403405827437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11.035983263598327</v>
      </c>
      <c r="F20">
        <f>GT_Spot!Q20</f>
        <v>0</v>
      </c>
      <c r="G20">
        <f>PPCL_NG!Q20</f>
        <v>16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23.4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740.69842600800575</v>
      </c>
      <c r="P20" s="77">
        <v>68.410000000000011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116.42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0.64</v>
      </c>
      <c r="AB20" s="117">
        <f>-STOA!O20</f>
        <v>-85</v>
      </c>
      <c r="AC20">
        <f t="shared" si="0"/>
        <v>10.072675553809651</v>
      </c>
      <c r="AD20">
        <f t="shared" si="1"/>
        <v>933.6617337177945</v>
      </c>
      <c r="AE20">
        <f>'IDT-1'!C20</f>
        <v>-20</v>
      </c>
      <c r="AF20" s="26"/>
      <c r="AG20">
        <f t="shared" si="2"/>
        <v>913.6617337177945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11.035983263598327</v>
      </c>
      <c r="F21">
        <f>GT_Spot!Q21</f>
        <v>0</v>
      </c>
      <c r="G21">
        <f>PPCL_NG!Q21</f>
        <v>16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23.4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745.93524638222823</v>
      </c>
      <c r="P21" s="77">
        <v>68.410000000000011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116.82000000000001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0.64</v>
      </c>
      <c r="AB21" s="117">
        <f>-STOA!O21</f>
        <v>-85</v>
      </c>
      <c r="AC21">
        <f t="shared" si="0"/>
        <v>10.166670210713782</v>
      </c>
      <c r="AD21">
        <f t="shared" si="1"/>
        <v>934.20455943511286</v>
      </c>
      <c r="AE21">
        <f>'IDT-1'!C21</f>
        <v>-25</v>
      </c>
      <c r="AF21" s="26"/>
      <c r="AG21">
        <f t="shared" si="2"/>
        <v>909.20455943511286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11.685802991814846</v>
      </c>
      <c r="F22">
        <f>GT_Spot!Q22</f>
        <v>0</v>
      </c>
      <c r="G22">
        <f>PPCL_NG!Q22</f>
        <v>16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23.398050162486459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751.94668588473621</v>
      </c>
      <c r="P22" s="77">
        <v>68.410000000000011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116.42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0.64</v>
      </c>
      <c r="AB22" s="117">
        <f>-STOA!O22</f>
        <v>-85</v>
      </c>
      <c r="AC22">
        <f t="shared" si="0"/>
        <v>10.576877234261852</v>
      </c>
      <c r="AD22">
        <f t="shared" si="1"/>
        <v>900.05366180477574</v>
      </c>
      <c r="AE22">
        <f>'IDT-1'!C22</f>
        <v>-35</v>
      </c>
      <c r="AF22" s="26"/>
      <c r="AG22">
        <f t="shared" si="2"/>
        <v>865.05366180477574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11.685802991814846</v>
      </c>
      <c r="F23">
        <f>GT_Spot!Q23</f>
        <v>0</v>
      </c>
      <c r="G23">
        <f>PPCL_NG!Q23</f>
        <v>16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45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755.00166066629185</v>
      </c>
      <c r="P23" s="77">
        <v>68.410000000000011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115.32000000000001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-185</v>
      </c>
      <c r="AC23">
        <f t="shared" si="0"/>
        <v>11.316865822241379</v>
      </c>
      <c r="AD23">
        <f t="shared" si="1"/>
        <v>862.87059783586528</v>
      </c>
      <c r="AE23">
        <f>'IDT-1'!C23</f>
        <v>20</v>
      </c>
      <c r="AF23" s="26"/>
      <c r="AG23">
        <f t="shared" si="2"/>
        <v>882.87059783586528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11.685802991814846</v>
      </c>
      <c r="F24">
        <f>GT_Spot!Q24</f>
        <v>0</v>
      </c>
      <c r="G24">
        <f>PPCL_NG!Q24</f>
        <v>16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45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762.42617881838714</v>
      </c>
      <c r="P24" s="77">
        <v>68.410000000000011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114.83000000000001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0.64</v>
      </c>
      <c r="AB24" s="117">
        <f>-STOA!O24</f>
        <v>-185</v>
      </c>
      <c r="AC24">
        <f t="shared" si="0"/>
        <v>11.333498944368843</v>
      </c>
      <c r="AD24">
        <f t="shared" si="1"/>
        <v>874.78848286583309</v>
      </c>
      <c r="AE24">
        <f>'IDT-1'!C24</f>
        <v>10</v>
      </c>
      <c r="AF24" s="26"/>
      <c r="AG24">
        <f t="shared" si="2"/>
        <v>884.78848286583309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11.685802991814846</v>
      </c>
      <c r="F25">
        <f>GT_Spot!Q25</f>
        <v>0</v>
      </c>
      <c r="G25">
        <f>PPCL_NG!Q25</f>
        <v>16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40.000000000000007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772.66988832838706</v>
      </c>
      <c r="P25" s="77">
        <v>68.410000000000011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114.17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0.64</v>
      </c>
      <c r="AB25" s="117">
        <f>-STOA!O25</f>
        <v>-185</v>
      </c>
      <c r="AC25">
        <f t="shared" si="0"/>
        <v>11.382713715579039</v>
      </c>
      <c r="AD25">
        <f t="shared" si="1"/>
        <v>878.32297760462302</v>
      </c>
      <c r="AE25">
        <f>'IDT-1'!C25</f>
        <v>0</v>
      </c>
      <c r="AF25" s="26"/>
      <c r="AG25">
        <f t="shared" si="2"/>
        <v>878.32297760462302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11.685802991814846</v>
      </c>
      <c r="F26">
        <f>GT_Spot!Q26</f>
        <v>0</v>
      </c>
      <c r="G26">
        <f>PPCL_NG!Q26</f>
        <v>16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40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772.62218433438693</v>
      </c>
      <c r="P26" s="77">
        <v>68.410000000000011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113.61000000000001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0.64</v>
      </c>
      <c r="AB26" s="117">
        <f>-STOA!O26</f>
        <v>-185</v>
      </c>
      <c r="AC26">
        <f t="shared" si="0"/>
        <v>11.395122175476228</v>
      </c>
      <c r="AD26">
        <f t="shared" si="1"/>
        <v>875.70286515072576</v>
      </c>
      <c r="AE26">
        <f>'IDT-1'!C26</f>
        <v>0</v>
      </c>
      <c r="AF26" s="26"/>
      <c r="AG26">
        <f t="shared" si="2"/>
        <v>875.70286515072576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11.685802991814846</v>
      </c>
      <c r="F27">
        <f>GT_Spot!Q27</f>
        <v>0</v>
      </c>
      <c r="G27">
        <f>PPCL_NG!Q27</f>
        <v>16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40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773.43060110238707</v>
      </c>
      <c r="P27" s="77">
        <v>68.410000000000011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113.29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0.64</v>
      </c>
      <c r="AB27" s="117">
        <f>-STOA!O27</f>
        <v>-185</v>
      </c>
      <c r="AC27">
        <f t="shared" si="0"/>
        <v>11.239613947635112</v>
      </c>
      <c r="AD27">
        <f t="shared" si="1"/>
        <v>894.34679014656683</v>
      </c>
      <c r="AE27">
        <f>'IDT-1'!C27</f>
        <v>0</v>
      </c>
      <c r="AF27" s="26"/>
      <c r="AG27">
        <f t="shared" si="2"/>
        <v>894.34679014656683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11.685802991814846</v>
      </c>
      <c r="F28">
        <f>GT_Spot!Q28</f>
        <v>0</v>
      </c>
      <c r="G28">
        <f>PPCL_NG!Q28</f>
        <v>16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54.995745997370236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774.45482892438713</v>
      </c>
      <c r="P28" s="77">
        <v>68.410000000000011</v>
      </c>
      <c r="Q28" s="77">
        <v>17.21</v>
      </c>
      <c r="R28" s="80">
        <v>0.28264150943396221</v>
      </c>
      <c r="S28" s="80">
        <v>0</v>
      </c>
      <c r="T28" s="78">
        <f>SUMPRODUCT(LTA!F28:AJ28,LTA!F$101:AJ$101,LTA!F$104:AJ$104)</f>
        <v>0.24</v>
      </c>
      <c r="U28" s="78">
        <f>SUMPRODUCT(LTA!F28:AJ28,LTA!F$102:AJ$102,LTA!F$104:AJ$104)</f>
        <v>112.94000000000001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0.64</v>
      </c>
      <c r="AB28" s="117">
        <f>-STOA!O28</f>
        <v>-185</v>
      </c>
      <c r="AC28">
        <f t="shared" si="0"/>
        <v>11.382108962528591</v>
      </c>
      <c r="AD28">
        <f t="shared" si="1"/>
        <v>910.39691046047767</v>
      </c>
      <c r="AE28">
        <f>'IDT-1'!C28</f>
        <v>0</v>
      </c>
      <c r="AF28" s="26"/>
      <c r="AG28">
        <f t="shared" si="2"/>
        <v>910.39691046047767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11.685802991814846</v>
      </c>
      <c r="F29">
        <f>GT_Spot!Q29</f>
        <v>0</v>
      </c>
      <c r="G29">
        <f>PPCL_NG!Q29</f>
        <v>16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40.003130135378363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774.24098128330854</v>
      </c>
      <c r="P29" s="77">
        <v>68.410000000000011</v>
      </c>
      <c r="Q29" s="77">
        <v>17.21</v>
      </c>
      <c r="R29" s="80">
        <v>3.4900000000000007</v>
      </c>
      <c r="S29" s="80">
        <v>0</v>
      </c>
      <c r="T29" s="78">
        <f>SUMPRODUCT(LTA!F29:AJ29,LTA!F$101:AJ$101,LTA!F$104:AJ$104)</f>
        <v>1.21</v>
      </c>
      <c r="U29" s="78">
        <f>SUMPRODUCT(LTA!F29:AJ29,LTA!F$102:AJ$102,LTA!F$104:AJ$104)</f>
        <v>112.57000000000001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0.94</v>
      </c>
      <c r="AB29" s="117">
        <f>-STOA!O29</f>
        <v>-185</v>
      </c>
      <c r="AC29">
        <f t="shared" si="0"/>
        <v>11.550780664084412</v>
      </c>
      <c r="AD29">
        <f t="shared" si="1"/>
        <v>869.12913374641744</v>
      </c>
      <c r="AE29">
        <f>'IDT-1'!C29</f>
        <v>0</v>
      </c>
      <c r="AF29" s="26"/>
      <c r="AG29">
        <f t="shared" si="2"/>
        <v>869.12913374641744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11.035983263598327</v>
      </c>
      <c r="F30">
        <f>GT_Spot!Q30</f>
        <v>0</v>
      </c>
      <c r="G30">
        <f>PPCL_NG!Q30</f>
        <v>16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40.003130135378363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766.16305027130829</v>
      </c>
      <c r="P30" s="77">
        <v>68.410000000000011</v>
      </c>
      <c r="Q30" s="77">
        <v>17.21</v>
      </c>
      <c r="R30" s="80">
        <v>9.2200000000000006</v>
      </c>
      <c r="S30" s="80">
        <v>0</v>
      </c>
      <c r="T30" s="78">
        <f>SUMPRODUCT(LTA!F30:AJ30,LTA!F$101:AJ$101,LTA!F$104:AJ$104)</f>
        <v>3.3200000000000003</v>
      </c>
      <c r="U30" s="78">
        <f>SUMPRODUCT(LTA!F30:AJ30,LTA!F$102:AJ$102,LTA!F$104:AJ$104)</f>
        <v>112.16000000000001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1.24</v>
      </c>
      <c r="AB30" s="117">
        <f>-STOA!O30</f>
        <v>-185</v>
      </c>
      <c r="AC30">
        <f t="shared" si="0"/>
        <v>11.275656631904644</v>
      </c>
      <c r="AD30">
        <f t="shared" si="1"/>
        <v>898.40650703838037</v>
      </c>
      <c r="AE30">
        <f>'IDT-1'!C30</f>
        <v>0</v>
      </c>
      <c r="AF30" s="26"/>
      <c r="AG30">
        <f t="shared" si="2"/>
        <v>898.40650703838037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11.035983263598327</v>
      </c>
      <c r="F31">
        <f>GT_Spot!Q31</f>
        <v>0</v>
      </c>
      <c r="G31">
        <f>PPCL_NG!Q31</f>
        <v>16</v>
      </c>
      <c r="H31">
        <f>PPCL_Spot!Q31</f>
        <v>0</v>
      </c>
      <c r="I31">
        <f>Bawana_NG!Q31</f>
        <v>49.92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746.14247704721311</v>
      </c>
      <c r="P31" s="77">
        <v>68.410000000000011</v>
      </c>
      <c r="Q31" s="77">
        <v>17.21</v>
      </c>
      <c r="R31" s="80">
        <v>17.229999999999997</v>
      </c>
      <c r="S31" s="80">
        <v>0</v>
      </c>
      <c r="T31" s="78">
        <f>SUMPRODUCT(LTA!F31:AJ31,LTA!F$101:AJ$101,LTA!F$104:AJ$104)</f>
        <v>9.4400000000000013</v>
      </c>
      <c r="U31" s="78">
        <f>SUMPRODUCT(LTA!F31:AJ31,LTA!F$102:AJ$102,LTA!F$104:AJ$104)</f>
        <v>111.33000000000001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1.54</v>
      </c>
      <c r="AB31" s="117">
        <f>-STOA!O31</f>
        <v>-185</v>
      </c>
      <c r="AC31">
        <f t="shared" si="0"/>
        <v>11.307128042341276</v>
      </c>
      <c r="AD31">
        <f t="shared" si="1"/>
        <v>901.9513322684702</v>
      </c>
      <c r="AE31">
        <f>'IDT-1'!C31</f>
        <v>0</v>
      </c>
      <c r="AF31" s="26"/>
      <c r="AG31">
        <f t="shared" si="2"/>
        <v>901.9513322684702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11.035983263598327</v>
      </c>
      <c r="F32">
        <f>GT_Spot!Q32</f>
        <v>0</v>
      </c>
      <c r="G32">
        <f>PPCL_NG!Q32</f>
        <v>16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733.96966880521313</v>
      </c>
      <c r="P32" s="77">
        <v>68.410000000000011</v>
      </c>
      <c r="Q32" s="77">
        <v>17.21</v>
      </c>
      <c r="R32" s="80">
        <v>23.75</v>
      </c>
      <c r="S32" s="80">
        <v>0</v>
      </c>
      <c r="T32" s="78">
        <f>SUMPRODUCT(LTA!F32:AJ32,LTA!F$101:AJ$101,LTA!F$104:AJ$104)</f>
        <v>18.170000000000002</v>
      </c>
      <c r="U32" s="78">
        <f>SUMPRODUCT(LTA!F32:AJ32,LTA!F$102:AJ$102,LTA!F$104:AJ$104)</f>
        <v>110.16000000000001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</v>
      </c>
      <c r="AA32" s="117">
        <f>STOA!I32</f>
        <v>2.14</v>
      </c>
      <c r="AB32" s="117">
        <f>-STOA!O32</f>
        <v>-185</v>
      </c>
      <c r="AC32">
        <f t="shared" si="0"/>
        <v>11.462363242644605</v>
      </c>
      <c r="AD32">
        <f t="shared" si="1"/>
        <v>889.30328882616686</v>
      </c>
      <c r="AE32">
        <f>'IDT-1'!C32</f>
        <v>0</v>
      </c>
      <c r="AF32" s="26"/>
      <c r="AG32">
        <f t="shared" si="2"/>
        <v>889.30328882616686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11.035983263598327</v>
      </c>
      <c r="F33">
        <f>GT_Spot!Q33</f>
        <v>0</v>
      </c>
      <c r="G33">
        <f>PPCL_NG!Q33</f>
        <v>16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729.11915424921312</v>
      </c>
      <c r="P33" s="77">
        <v>68.410000000000011</v>
      </c>
      <c r="Q33" s="77">
        <v>17.21</v>
      </c>
      <c r="R33" s="80">
        <v>23.749999999999996</v>
      </c>
      <c r="S33" s="80">
        <v>0</v>
      </c>
      <c r="T33" s="78">
        <f>SUMPRODUCT(LTA!F33:AJ33,LTA!F$101:AJ$101,LTA!F$104:AJ$104)</f>
        <v>29.09</v>
      </c>
      <c r="U33" s="78">
        <f>SUMPRODUCT(LTA!F33:AJ33,LTA!F$102:AJ$102,LTA!F$104:AJ$104)</f>
        <v>111.88000000000001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</v>
      </c>
      <c r="AA33" s="117">
        <f>STOA!I33</f>
        <v>2.74</v>
      </c>
      <c r="AB33" s="117">
        <f>-STOA!O33</f>
        <v>-185</v>
      </c>
      <c r="AC33">
        <f t="shared" si="0"/>
        <v>11.802534540217666</v>
      </c>
      <c r="AD33">
        <f t="shared" si="1"/>
        <v>867.35260297259379</v>
      </c>
      <c r="AE33">
        <f>'IDT-1'!C33</f>
        <v>0</v>
      </c>
      <c r="AF33" s="26"/>
      <c r="AG33">
        <f t="shared" si="2"/>
        <v>867.35260297259379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11.035983263598327</v>
      </c>
      <c r="F34">
        <f>GT_Spot!Q34</f>
        <v>0</v>
      </c>
      <c r="G34">
        <f>PPCL_NG!Q34</f>
        <v>16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50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729.21906247278753</v>
      </c>
      <c r="P34" s="77">
        <v>68.410000000000011</v>
      </c>
      <c r="Q34" s="77">
        <v>17.21</v>
      </c>
      <c r="R34" s="80">
        <v>23.749999999999996</v>
      </c>
      <c r="S34" s="80">
        <v>0</v>
      </c>
      <c r="T34" s="78">
        <f>SUMPRODUCT(LTA!F34:AJ34,LTA!F$101:AJ$101,LTA!F$104:AJ$104)</f>
        <v>37.75</v>
      </c>
      <c r="U34" s="78">
        <f>SUMPRODUCT(LTA!F34:AJ34,LTA!F$102:AJ$102,LTA!F$104:AJ$104)</f>
        <v>110.84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-50</v>
      </c>
      <c r="AA34" s="117">
        <f>STOA!I34</f>
        <v>3.3400000000000003</v>
      </c>
      <c r="AB34" s="117">
        <f>-STOA!O34</f>
        <v>-185</v>
      </c>
      <c r="AC34">
        <f t="shared" si="0"/>
        <v>12.008921645418047</v>
      </c>
      <c r="AD34">
        <f t="shared" si="1"/>
        <v>860.4661240909677</v>
      </c>
      <c r="AE34">
        <f>'IDT-1'!C34</f>
        <v>0</v>
      </c>
      <c r="AF34" s="26"/>
      <c r="AG34">
        <f t="shared" si="2"/>
        <v>860.4661240909677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11.035983263598327</v>
      </c>
      <c r="F35">
        <f>GT_Spot!Q35</f>
        <v>0</v>
      </c>
      <c r="G35">
        <f>PPCL_NG!Q35</f>
        <v>16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729.41491098480333</v>
      </c>
      <c r="P35" s="77">
        <v>68.410000000000011</v>
      </c>
      <c r="Q35" s="77">
        <v>17.21</v>
      </c>
      <c r="R35" s="80">
        <v>23.749999999999996</v>
      </c>
      <c r="S35" s="80">
        <v>0</v>
      </c>
      <c r="T35" s="78">
        <f>SUMPRODUCT(LTA!F35:AJ35,LTA!F$101:AJ$101,LTA!F$104:AJ$104)</f>
        <v>48.41</v>
      </c>
      <c r="U35" s="78">
        <f>SUMPRODUCT(LTA!F35:AJ35,LTA!F$102:AJ$102,LTA!F$104:AJ$104)</f>
        <v>110.53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-70</v>
      </c>
      <c r="AA35" s="117">
        <f>STOA!I35</f>
        <v>4.54</v>
      </c>
      <c r="AB35" s="117">
        <f>-STOA!O35</f>
        <v>-185</v>
      </c>
      <c r="AC35">
        <f t="shared" si="0"/>
        <v>12.48516646825599</v>
      </c>
      <c r="AD35">
        <f t="shared" si="1"/>
        <v>829.73572778014568</v>
      </c>
      <c r="AE35">
        <f>'IDT-1'!C35</f>
        <v>0</v>
      </c>
      <c r="AF35" s="26"/>
      <c r="AG35">
        <f t="shared" si="2"/>
        <v>829.73572778014568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11.035983263598327</v>
      </c>
      <c r="F36">
        <f>GT_Spot!Q36</f>
        <v>0</v>
      </c>
      <c r="G36">
        <f>PPCL_NG!Q36</f>
        <v>16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60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729.41346547080343</v>
      </c>
      <c r="P36" s="77">
        <v>68.410000000000011</v>
      </c>
      <c r="Q36" s="77">
        <v>17.21</v>
      </c>
      <c r="R36" s="80">
        <v>23.749999999999996</v>
      </c>
      <c r="S36" s="80">
        <v>0</v>
      </c>
      <c r="T36" s="78">
        <f>SUMPRODUCT(LTA!F36:AJ36,LTA!F$101:AJ$101,LTA!F$104:AJ$104)</f>
        <v>61.370000000000005</v>
      </c>
      <c r="U36" s="78">
        <f>SUMPRODUCT(LTA!F36:AJ36,LTA!F$102:AJ$102,LTA!F$104:AJ$104)</f>
        <v>110.19000000000001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-90</v>
      </c>
      <c r="AA36" s="117">
        <f>STOA!I36</f>
        <v>5.4399999999999995</v>
      </c>
      <c r="AB36" s="117">
        <f>-STOA!O36</f>
        <v>-185</v>
      </c>
      <c r="AC36">
        <f t="shared" si="0"/>
        <v>12.674373492688401</v>
      </c>
      <c r="AD36">
        <f t="shared" si="1"/>
        <v>855.06507524171343</v>
      </c>
      <c r="AE36">
        <f>'IDT-1'!C36</f>
        <v>0</v>
      </c>
      <c r="AF36" s="26"/>
      <c r="AG36">
        <f t="shared" si="2"/>
        <v>855.06507524171343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11.035983263598327</v>
      </c>
      <c r="F37">
        <f>GT_Spot!Q37</f>
        <v>0</v>
      </c>
      <c r="G37">
        <f>PPCL_NG!Q37</f>
        <v>16</v>
      </c>
      <c r="H37">
        <f>PPCL_Spot!Q37</f>
        <v>0</v>
      </c>
      <c r="I37">
        <f>Bawana_NG!Q37</f>
        <v>49.920000000000009</v>
      </c>
      <c r="J37">
        <f>Bawana_RLNG!Q37</f>
        <v>0</v>
      </c>
      <c r="K37">
        <f>Bawana_Spot!Q37</f>
        <v>60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728.08542193947733</v>
      </c>
      <c r="P37" s="77">
        <v>68.410000000000011</v>
      </c>
      <c r="Q37" s="77">
        <v>17.21</v>
      </c>
      <c r="R37" s="80">
        <v>23.749999999999996</v>
      </c>
      <c r="S37" s="80">
        <v>0</v>
      </c>
      <c r="T37" s="78">
        <f>SUMPRODUCT(LTA!F37:AJ37,LTA!F$101:AJ$101,LTA!F$104:AJ$104)</f>
        <v>74.259999999999991</v>
      </c>
      <c r="U37" s="78">
        <f>SUMPRODUCT(LTA!F37:AJ37,LTA!F$102:AJ$102,LTA!F$104:AJ$104)</f>
        <v>109.89000000000001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-110</v>
      </c>
      <c r="AA37" s="117">
        <f>STOA!I37</f>
        <v>6.64</v>
      </c>
      <c r="AB37" s="117">
        <f>-STOA!O37</f>
        <v>-185</v>
      </c>
      <c r="AC37">
        <f t="shared" si="0"/>
        <v>13.139163810500547</v>
      </c>
      <c r="AD37">
        <f t="shared" si="1"/>
        <v>827.06224139257529</v>
      </c>
      <c r="AE37">
        <f>'IDT-1'!C37</f>
        <v>0</v>
      </c>
      <c r="AF37" s="26"/>
      <c r="AG37">
        <f t="shared" si="2"/>
        <v>827.06224139257529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11.035983263598327</v>
      </c>
      <c r="F38">
        <f>GT_Spot!Q38</f>
        <v>0</v>
      </c>
      <c r="G38">
        <f>PPCL_NG!Q38</f>
        <v>16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728.08712040350315</v>
      </c>
      <c r="P38" s="77">
        <v>68.410000000000011</v>
      </c>
      <c r="Q38" s="77">
        <v>17.21</v>
      </c>
      <c r="R38" s="80">
        <v>23.749999999999996</v>
      </c>
      <c r="S38" s="80">
        <v>0</v>
      </c>
      <c r="T38" s="78">
        <f>SUMPRODUCT(LTA!F38:AJ38,LTA!F$101:AJ$101,LTA!F$104:AJ$104)</f>
        <v>86.050000000000011</v>
      </c>
      <c r="U38" s="78">
        <f>SUMPRODUCT(LTA!F38:AJ38,LTA!F$102:AJ$102,LTA!F$104:AJ$104)</f>
        <v>109.58000000000001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-130</v>
      </c>
      <c r="AA38" s="117">
        <f>STOA!I38</f>
        <v>8.14</v>
      </c>
      <c r="AB38" s="117">
        <f>-STOA!O38</f>
        <v>-185</v>
      </c>
      <c r="AC38">
        <f t="shared" si="0"/>
        <v>13.784527857871785</v>
      </c>
      <c r="AD38">
        <f t="shared" si="1"/>
        <v>819.39857580922967</v>
      </c>
      <c r="AE38">
        <f>'IDT-1'!C38</f>
        <v>0</v>
      </c>
      <c r="AF38" s="26"/>
      <c r="AG38">
        <f t="shared" si="2"/>
        <v>819.39857580922967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10.610868226600985</v>
      </c>
      <c r="F39">
        <f>GT_Spot!Q39</f>
        <v>0</v>
      </c>
      <c r="G39">
        <f>PPCL_NG!Q39</f>
        <v>16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23.398050162486459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728.90520951461838</v>
      </c>
      <c r="P39" s="77">
        <v>68.410000000000011</v>
      </c>
      <c r="Q39" s="77">
        <v>17.21</v>
      </c>
      <c r="R39" s="80">
        <v>23.749999999999996</v>
      </c>
      <c r="S39" s="80">
        <v>0</v>
      </c>
      <c r="T39" s="78">
        <f>SUMPRODUCT(LTA!F39:AJ39,LTA!F$101:AJ$101,LTA!F$104:AJ$104)</f>
        <v>99.12</v>
      </c>
      <c r="U39" s="78">
        <f>SUMPRODUCT(LTA!F39:AJ39,LTA!F$102:AJ$102,LTA!F$104:AJ$104)</f>
        <v>109.46000000000001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-230</v>
      </c>
      <c r="AA39" s="117">
        <f>STOA!I39</f>
        <v>9.0400000000000009</v>
      </c>
      <c r="AB39" s="117">
        <f>-STOA!O39</f>
        <v>-85</v>
      </c>
      <c r="AC39">
        <f t="shared" si="0"/>
        <v>12.967862495044137</v>
      </c>
      <c r="AD39">
        <f t="shared" si="1"/>
        <v>827.85626540866167</v>
      </c>
      <c r="AE39">
        <f>'IDT-1'!C39</f>
        <v>0</v>
      </c>
      <c r="AF39" s="26"/>
      <c r="AG39">
        <f t="shared" si="2"/>
        <v>827.85626540866167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10.610868226600985</v>
      </c>
      <c r="F40">
        <f>GT_Spot!Q40</f>
        <v>0</v>
      </c>
      <c r="G40">
        <f>PPCL_NG!Q40</f>
        <v>16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23.398050162486459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728.91219693994731</v>
      </c>
      <c r="P40" s="77">
        <v>68.410000000000011</v>
      </c>
      <c r="Q40" s="77">
        <v>17.21</v>
      </c>
      <c r="R40" s="80">
        <v>23.749999999999996</v>
      </c>
      <c r="S40" s="80">
        <v>0</v>
      </c>
      <c r="T40" s="78">
        <f>SUMPRODUCT(LTA!F40:AJ40,LTA!F$101:AJ$101,LTA!F$104:AJ$104)</f>
        <v>109.64000000000001</v>
      </c>
      <c r="U40" s="78">
        <f>SUMPRODUCT(LTA!F40:AJ40,LTA!F$102:AJ$102,LTA!F$104:AJ$104)</f>
        <v>109.29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-220</v>
      </c>
      <c r="AA40" s="117">
        <f>STOA!I40</f>
        <v>9.9400000000000013</v>
      </c>
      <c r="AB40" s="117">
        <f>-STOA!O40</f>
        <v>-85</v>
      </c>
      <c r="AC40">
        <f t="shared" si="0"/>
        <v>12.978142709165081</v>
      </c>
      <c r="AD40">
        <f t="shared" si="1"/>
        <v>849.10297261986977</v>
      </c>
      <c r="AE40">
        <f>'IDT-1'!C40</f>
        <v>0</v>
      </c>
      <c r="AF40" s="26"/>
      <c r="AG40">
        <f t="shared" si="2"/>
        <v>849.10297261986977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10.610868226600985</v>
      </c>
      <c r="F41">
        <f>GT_Spot!Q41</f>
        <v>0</v>
      </c>
      <c r="G41">
        <f>PPCL_NG!Q41</f>
        <v>16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23.398050162486459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726.67125588105955</v>
      </c>
      <c r="P41" s="77">
        <v>68.410000000000011</v>
      </c>
      <c r="Q41" s="77">
        <v>17.21</v>
      </c>
      <c r="R41" s="80">
        <v>23.749999999999996</v>
      </c>
      <c r="S41" s="80">
        <v>0</v>
      </c>
      <c r="T41" s="78">
        <f>SUMPRODUCT(LTA!F41:AJ41,LTA!F$101:AJ$101,LTA!F$104:AJ$104)</f>
        <v>119.16</v>
      </c>
      <c r="U41" s="78">
        <f>SUMPRODUCT(LTA!F41:AJ41,LTA!F$102:AJ$102,LTA!F$104:AJ$104)</f>
        <v>109.34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-210</v>
      </c>
      <c r="AA41" s="117">
        <f>STOA!I41</f>
        <v>10.540000000000001</v>
      </c>
      <c r="AB41" s="117">
        <f>-STOA!O41</f>
        <v>-85</v>
      </c>
      <c r="AC41">
        <f t="shared" si="0"/>
        <v>12.959137152624912</v>
      </c>
      <c r="AD41">
        <f t="shared" si="1"/>
        <v>867.05103711752213</v>
      </c>
      <c r="AE41">
        <f>'IDT-1'!C41</f>
        <v>0</v>
      </c>
      <c r="AF41" s="26"/>
      <c r="AG41">
        <f t="shared" si="2"/>
        <v>867.05103711752213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10.610868226600985</v>
      </c>
      <c r="F42">
        <f>GT_Spot!Q42</f>
        <v>0</v>
      </c>
      <c r="G42">
        <f>PPCL_NG!Q42</f>
        <v>16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23.398050162486459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726.68484192388155</v>
      </c>
      <c r="P42" s="77">
        <v>68.410000000000011</v>
      </c>
      <c r="Q42" s="77">
        <v>17.21</v>
      </c>
      <c r="R42" s="80">
        <v>23.749999999999996</v>
      </c>
      <c r="S42" s="80">
        <v>0</v>
      </c>
      <c r="T42" s="78">
        <f>SUMPRODUCT(LTA!F42:AJ42,LTA!F$101:AJ$101,LTA!F$104:AJ$104)</f>
        <v>128.51</v>
      </c>
      <c r="U42" s="78">
        <f>SUMPRODUCT(LTA!F42:AJ42,LTA!F$102:AJ$102,LTA!F$104:AJ$104)</f>
        <v>109.28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-200</v>
      </c>
      <c r="AA42" s="117">
        <f>STOA!I42</f>
        <v>12.040000000000001</v>
      </c>
      <c r="AB42" s="117">
        <f>-STOA!O42</f>
        <v>-85</v>
      </c>
      <c r="AC42">
        <f t="shared" si="0"/>
        <v>13.142989985023698</v>
      </c>
      <c r="AD42">
        <f t="shared" si="1"/>
        <v>867.67077032794521</v>
      </c>
      <c r="AE42">
        <f>'IDT-1'!C42</f>
        <v>0</v>
      </c>
      <c r="AF42" s="26"/>
      <c r="AG42">
        <f t="shared" si="2"/>
        <v>867.67077032794521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10.610868226600985</v>
      </c>
      <c r="F43">
        <f>GT_Spot!Q43</f>
        <v>0</v>
      </c>
      <c r="G43">
        <f>PPCL_NG!Q43</f>
        <v>16</v>
      </c>
      <c r="H43">
        <f>PPCL_Spot!Q43</f>
        <v>0</v>
      </c>
      <c r="I43">
        <f>Bawana_NG!Q43</f>
        <v>49.920000000000009</v>
      </c>
      <c r="J43">
        <f>Bawana_RLNG!Q43</f>
        <v>0</v>
      </c>
      <c r="K43">
        <f>Bawana_Spot!Q43</f>
        <v>23.398050162486459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725.86369133524227</v>
      </c>
      <c r="P43" s="77">
        <v>68.410000000000011</v>
      </c>
      <c r="Q43" s="77">
        <v>17.21</v>
      </c>
      <c r="R43" s="80">
        <v>23.749999999999996</v>
      </c>
      <c r="S43" s="80">
        <v>0</v>
      </c>
      <c r="T43" s="78">
        <f>SUMPRODUCT(LTA!F43:AJ43,LTA!F$101:AJ$101,LTA!F$104:AJ$104)</f>
        <v>127.93</v>
      </c>
      <c r="U43" s="78">
        <f>SUMPRODUCT(LTA!F43:AJ43,LTA!F$102:AJ$102,LTA!F$104:AJ$104)</f>
        <v>109.26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-180</v>
      </c>
      <c r="AA43" s="117">
        <f>STOA!I43</f>
        <v>13.24</v>
      </c>
      <c r="AB43" s="117">
        <f>-STOA!O43</f>
        <v>-85</v>
      </c>
      <c r="AC43">
        <f t="shared" si="0"/>
        <v>12.785918758955864</v>
      </c>
      <c r="AD43">
        <f t="shared" si="1"/>
        <v>907.80669096537395</v>
      </c>
      <c r="AE43">
        <f>'IDT-1'!C43</f>
        <v>0</v>
      </c>
      <c r="AF43" s="26"/>
      <c r="AG43">
        <f t="shared" si="2"/>
        <v>907.80669096537395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10.610868226600985</v>
      </c>
      <c r="F44">
        <f>GT_Spot!Q44</f>
        <v>0</v>
      </c>
      <c r="G44">
        <f>PPCL_NG!Q44</f>
        <v>16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23.398050162486459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725.84995831724234</v>
      </c>
      <c r="P44" s="77">
        <v>68.410000000000011</v>
      </c>
      <c r="Q44" s="77">
        <v>17.21</v>
      </c>
      <c r="R44" s="80">
        <v>23.749999999999996</v>
      </c>
      <c r="S44" s="80">
        <v>0</v>
      </c>
      <c r="T44" s="78">
        <f>SUMPRODUCT(LTA!F44:AJ44,LTA!F$101:AJ$101,LTA!F$104:AJ$104)</f>
        <v>133.69999999999999</v>
      </c>
      <c r="U44" s="78">
        <f>SUMPRODUCT(LTA!F44:AJ44,LTA!F$102:AJ$102,LTA!F$104:AJ$104)</f>
        <v>109.26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-170</v>
      </c>
      <c r="AA44" s="117">
        <f>STOA!I44</f>
        <v>13.84</v>
      </c>
      <c r="AB44" s="117">
        <f>-STOA!O44</f>
        <v>-85</v>
      </c>
      <c r="AC44">
        <f t="shared" si="0"/>
        <v>12.75307263317551</v>
      </c>
      <c r="AD44">
        <f t="shared" si="1"/>
        <v>924.19580407315425</v>
      </c>
      <c r="AE44">
        <f>'IDT-1'!C44</f>
        <v>0</v>
      </c>
      <c r="AF44" s="26"/>
      <c r="AG44">
        <f t="shared" si="2"/>
        <v>924.19580407315425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10.610868226600985</v>
      </c>
      <c r="F45">
        <f>GT_Spot!Q45</f>
        <v>0</v>
      </c>
      <c r="G45">
        <f>PPCL_NG!Q45</f>
        <v>16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23.398050162486459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728.9274352712423</v>
      </c>
      <c r="P45" s="77">
        <v>68.410000000000011</v>
      </c>
      <c r="Q45" s="77">
        <v>17.21</v>
      </c>
      <c r="R45" s="80">
        <v>23.749999999999996</v>
      </c>
      <c r="S45" s="80">
        <v>0</v>
      </c>
      <c r="T45" s="78">
        <f>SUMPRODUCT(LTA!F45:AJ45,LTA!F$101:AJ$101,LTA!F$104:AJ$104)</f>
        <v>138.42000000000002</v>
      </c>
      <c r="U45" s="78">
        <f>SUMPRODUCT(LTA!F45:AJ45,LTA!F$102:AJ$102,LTA!F$104:AJ$104)</f>
        <v>104.15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-160</v>
      </c>
      <c r="AA45" s="117">
        <f>STOA!I45</f>
        <v>14.14</v>
      </c>
      <c r="AB45" s="117">
        <f>-STOA!O45</f>
        <v>-85</v>
      </c>
      <c r="AC45">
        <f t="shared" si="0"/>
        <v>12.850387450548274</v>
      </c>
      <c r="AD45">
        <f t="shared" si="1"/>
        <v>919.08596620978176</v>
      </c>
      <c r="AE45">
        <f>'IDT-1'!C45</f>
        <v>0</v>
      </c>
      <c r="AF45" s="26"/>
      <c r="AG45">
        <f t="shared" si="2"/>
        <v>919.08596620978176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10.610868226600985</v>
      </c>
      <c r="F46">
        <f>GT_Spot!Q46</f>
        <v>0</v>
      </c>
      <c r="G46">
        <f>PPCL_NG!Q46</f>
        <v>16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23.398050162486459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728.90090878124226</v>
      </c>
      <c r="P46" s="77">
        <v>68.410000000000011</v>
      </c>
      <c r="Q46" s="77">
        <v>17.21</v>
      </c>
      <c r="R46" s="80">
        <v>23.749999999999996</v>
      </c>
      <c r="S46" s="80">
        <v>0</v>
      </c>
      <c r="T46" s="78">
        <f>SUMPRODUCT(LTA!F46:AJ46,LTA!F$101:AJ$101,LTA!F$104:AJ$104)</f>
        <v>142.08000000000001</v>
      </c>
      <c r="U46" s="78">
        <f>SUMPRODUCT(LTA!F46:AJ46,LTA!F$102:AJ$102,LTA!F$104:AJ$104)</f>
        <v>104.19000000000001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-150</v>
      </c>
      <c r="AA46" s="117">
        <f>STOA!I46</f>
        <v>14.14</v>
      </c>
      <c r="AB46" s="117">
        <f>-STOA!O46</f>
        <v>-85</v>
      </c>
      <c r="AC46">
        <f t="shared" si="0"/>
        <v>12.79393274221432</v>
      </c>
      <c r="AD46">
        <f t="shared" si="1"/>
        <v>932.8158944281156</v>
      </c>
      <c r="AE46">
        <f>'IDT-1'!C46</f>
        <v>0</v>
      </c>
      <c r="AF46" s="26"/>
      <c r="AG46">
        <f t="shared" si="2"/>
        <v>932.8158944281156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10.610868226600985</v>
      </c>
      <c r="F47">
        <f>GT_Spot!Q47</f>
        <v>0</v>
      </c>
      <c r="G47">
        <f>PPCL_NG!Q47</f>
        <v>16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23.398050162486459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728.83193943339438</v>
      </c>
      <c r="P47" s="77">
        <v>68.410000000000011</v>
      </c>
      <c r="Q47" s="77">
        <v>17.21</v>
      </c>
      <c r="R47" s="80">
        <v>23.749999999999996</v>
      </c>
      <c r="S47" s="80">
        <v>0</v>
      </c>
      <c r="T47" s="78">
        <f>SUMPRODUCT(LTA!F47:AJ47,LTA!F$101:AJ$101,LTA!F$104:AJ$104)</f>
        <v>145</v>
      </c>
      <c r="U47" s="78">
        <f>SUMPRODUCT(LTA!F47:AJ47,LTA!F$102:AJ$102,LTA!F$104:AJ$104)</f>
        <v>104.62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-140</v>
      </c>
      <c r="AA47" s="117">
        <f>STOA!I47</f>
        <v>14.74</v>
      </c>
      <c r="AB47" s="117">
        <f>-STOA!O47</f>
        <v>-85</v>
      </c>
      <c r="AC47">
        <f t="shared" si="0"/>
        <v>12.757060791775695</v>
      </c>
      <c r="AD47">
        <f t="shared" si="1"/>
        <v>944.73379703070634</v>
      </c>
      <c r="AE47">
        <f>'IDT-1'!C47</f>
        <v>0</v>
      </c>
      <c r="AF47" s="26"/>
      <c r="AG47">
        <f t="shared" si="2"/>
        <v>944.73379703070634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10.610868226600985</v>
      </c>
      <c r="F48">
        <f>GT_Spot!Q48</f>
        <v>0</v>
      </c>
      <c r="G48">
        <f>PPCL_NG!Q48</f>
        <v>16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23.398050162486459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734.59798022539428</v>
      </c>
      <c r="P48" s="77">
        <v>68.410000000000011</v>
      </c>
      <c r="Q48" s="77">
        <v>17.21</v>
      </c>
      <c r="R48" s="80">
        <v>23.749999999999996</v>
      </c>
      <c r="S48" s="80">
        <v>0</v>
      </c>
      <c r="T48" s="78">
        <f>SUMPRODUCT(LTA!F48:AJ48,LTA!F$101:AJ$101,LTA!F$104:AJ$104)</f>
        <v>146.89999999999998</v>
      </c>
      <c r="U48" s="78">
        <f>SUMPRODUCT(LTA!F48:AJ48,LTA!F$102:AJ$102,LTA!F$104:AJ$104)</f>
        <v>105.14000000000001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-135</v>
      </c>
      <c r="AA48" s="117">
        <f>STOA!I48</f>
        <v>14.74</v>
      </c>
      <c r="AB48" s="117">
        <f>-STOA!O48</f>
        <v>-85</v>
      </c>
      <c r="AC48">
        <f t="shared" si="0"/>
        <v>12.649736762690411</v>
      </c>
      <c r="AD48">
        <f t="shared" si="1"/>
        <v>982.86716185179148</v>
      </c>
      <c r="AE48">
        <f>'IDT-1'!C48</f>
        <v>0</v>
      </c>
      <c r="AF48" s="26"/>
      <c r="AG48">
        <f t="shared" si="2"/>
        <v>982.86716185179148</v>
      </c>
      <c r="AI48" s="75">
        <f>PXIL!I48</f>
        <v>0</v>
      </c>
      <c r="AJ48" s="75">
        <f>PXIL!O48</f>
        <v>0</v>
      </c>
      <c r="AK48" s="75">
        <f>RTM_IEX!I48</f>
        <v>4.84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10.610868226600985</v>
      </c>
      <c r="F49">
        <f>GT_Spot!Q49</f>
        <v>0</v>
      </c>
      <c r="G49">
        <f>PPCL_NG!Q49</f>
        <v>16</v>
      </c>
      <c r="H49">
        <f>PPCL_Spot!Q49</f>
        <v>0</v>
      </c>
      <c r="I49">
        <f>Bawana_NG!Q49</f>
        <v>49.920000000000009</v>
      </c>
      <c r="J49">
        <f>Bawana_RLNG!Q49</f>
        <v>0</v>
      </c>
      <c r="K49">
        <f>Bawana_Spot!Q49</f>
        <v>28.86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730.82769845939436</v>
      </c>
      <c r="P49" s="77">
        <v>68.410000000000011</v>
      </c>
      <c r="Q49" s="77">
        <v>17.21</v>
      </c>
      <c r="R49" s="80">
        <v>23.749999999999996</v>
      </c>
      <c r="S49" s="80">
        <v>0</v>
      </c>
      <c r="T49" s="78">
        <f>SUMPRODUCT(LTA!F49:AJ49,LTA!F$101:AJ$101,LTA!F$104:AJ$104)</f>
        <v>151.36000000000001</v>
      </c>
      <c r="U49" s="78">
        <f>SUMPRODUCT(LTA!F49:AJ49,LTA!F$102:AJ$102,LTA!F$104:AJ$104)</f>
        <v>105.68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-135</v>
      </c>
      <c r="AA49" s="117">
        <f>STOA!I49</f>
        <v>14.74</v>
      </c>
      <c r="AB49" s="117">
        <f>-STOA!O49</f>
        <v>-85</v>
      </c>
      <c r="AC49">
        <f t="shared" si="0"/>
        <v>12.878991441719732</v>
      </c>
      <c r="AD49">
        <f t="shared" si="1"/>
        <v>1008.6895752442759</v>
      </c>
      <c r="AE49">
        <f>'IDT-1'!C49</f>
        <v>0</v>
      </c>
      <c r="AF49" s="26"/>
      <c r="AG49">
        <f t="shared" si="2"/>
        <v>1008.6895752442759</v>
      </c>
      <c r="AI49" s="75">
        <f>PXIL!I49</f>
        <v>0</v>
      </c>
      <c r="AJ49" s="75">
        <f>PXIL!O49</f>
        <v>0</v>
      </c>
      <c r="AK49" s="75">
        <f>RTM_IEX!I49</f>
        <v>24.2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10.610868226600985</v>
      </c>
      <c r="F50">
        <f>GT_Spot!Q50</f>
        <v>0</v>
      </c>
      <c r="G50">
        <f>PPCL_NG!Q50</f>
        <v>16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28.86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730.83456484139435</v>
      </c>
      <c r="P50" s="77">
        <v>68.410000000000011</v>
      </c>
      <c r="Q50" s="77">
        <v>17.21</v>
      </c>
      <c r="R50" s="80">
        <v>23.749999999999996</v>
      </c>
      <c r="S50" s="80">
        <v>0</v>
      </c>
      <c r="T50" s="78">
        <f>SUMPRODUCT(LTA!F50:AJ50,LTA!F$101:AJ$101,LTA!F$104:AJ$104)</f>
        <v>151.65</v>
      </c>
      <c r="U50" s="78">
        <f>SUMPRODUCT(LTA!F50:AJ50,LTA!F$102:AJ$102,LTA!F$104:AJ$104)</f>
        <v>100.55000000000001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-130</v>
      </c>
      <c r="AA50" s="117">
        <f>STOA!I50</f>
        <v>14.74</v>
      </c>
      <c r="AB50" s="117">
        <f>-STOA!O50</f>
        <v>-85</v>
      </c>
      <c r="AC50">
        <f t="shared" si="0"/>
        <v>12.766461228270355</v>
      </c>
      <c r="AD50">
        <f t="shared" si="1"/>
        <v>1006.058971839725</v>
      </c>
      <c r="AE50">
        <f>'IDT-1'!C50</f>
        <v>0</v>
      </c>
      <c r="AF50" s="26"/>
      <c r="AG50">
        <f t="shared" si="2"/>
        <v>1006.058971839725</v>
      </c>
      <c r="AI50" s="75">
        <f>PXIL!I50</f>
        <v>0</v>
      </c>
      <c r="AJ50" s="75">
        <f>PXIL!O50</f>
        <v>0</v>
      </c>
      <c r="AK50" s="75">
        <f>RTM_IEX!I50</f>
        <v>21.29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10.937447698744769</v>
      </c>
      <c r="F51">
        <f>GT_Spot!Q51</f>
        <v>0</v>
      </c>
      <c r="G51">
        <f>PPCL_NG!Q51</f>
        <v>16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28.858050131747856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727.3194182173944</v>
      </c>
      <c r="P51" s="77">
        <v>68.410000000000011</v>
      </c>
      <c r="Q51" s="77">
        <v>17.21</v>
      </c>
      <c r="R51" s="80">
        <v>23.749999999999996</v>
      </c>
      <c r="S51" s="80">
        <v>0</v>
      </c>
      <c r="T51" s="78">
        <f>SUMPRODUCT(LTA!F51:AJ51,LTA!F$101:AJ$101,LTA!F$104:AJ$104)</f>
        <v>152.47999999999999</v>
      </c>
      <c r="U51" s="78">
        <f>SUMPRODUCT(LTA!F51:AJ51,LTA!F$102:AJ$102,LTA!F$104:AJ$104)</f>
        <v>100.87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-110</v>
      </c>
      <c r="AA51" s="117">
        <f>STOA!I51</f>
        <v>14.440000000000001</v>
      </c>
      <c r="AB51" s="117">
        <f>-STOA!O51</f>
        <v>-85</v>
      </c>
      <c r="AC51">
        <f t="shared" si="0"/>
        <v>12.466134128049495</v>
      </c>
      <c r="AD51">
        <f t="shared" si="1"/>
        <v>1012.4087819198377</v>
      </c>
      <c r="AE51">
        <f>'IDT-1'!C51</f>
        <v>0</v>
      </c>
      <c r="AF51" s="26"/>
      <c r="AG51">
        <f t="shared" si="2"/>
        <v>1012.4087819198377</v>
      </c>
      <c r="AI51" s="75">
        <f>PXIL!I51</f>
        <v>0</v>
      </c>
      <c r="AJ51" s="75">
        <f>PXIL!O51</f>
        <v>0</v>
      </c>
      <c r="AK51" s="75">
        <f>RTM_IEX!I51</f>
        <v>9.68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10.937447698744769</v>
      </c>
      <c r="F52">
        <f>GT_Spot!Q52</f>
        <v>0</v>
      </c>
      <c r="G52">
        <f>PPCL_NG!Q52</f>
        <v>16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28.858050131747856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725.7303784693944</v>
      </c>
      <c r="P52" s="77">
        <v>68.410000000000011</v>
      </c>
      <c r="Q52" s="77">
        <v>17.21</v>
      </c>
      <c r="R52" s="80">
        <v>23.749999999999996</v>
      </c>
      <c r="S52" s="80">
        <v>0</v>
      </c>
      <c r="T52" s="78">
        <f>SUMPRODUCT(LTA!F52:AJ52,LTA!F$101:AJ$101,LTA!F$104:AJ$104)</f>
        <v>151.84</v>
      </c>
      <c r="U52" s="78">
        <f>SUMPRODUCT(LTA!F52:AJ52,LTA!F$102:AJ$102,LTA!F$104:AJ$104)</f>
        <v>101.2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-105</v>
      </c>
      <c r="AA52" s="117">
        <f>STOA!I52</f>
        <v>14.440000000000001</v>
      </c>
      <c r="AB52" s="117">
        <f>-STOA!O52</f>
        <v>-85</v>
      </c>
      <c r="AC52">
        <f t="shared" si="0"/>
        <v>12.430551940656118</v>
      </c>
      <c r="AD52">
        <f t="shared" si="1"/>
        <v>1018.445324359231</v>
      </c>
      <c r="AE52">
        <f>'IDT-1'!C52</f>
        <v>0</v>
      </c>
      <c r="AF52" s="26"/>
      <c r="AG52">
        <f t="shared" si="2"/>
        <v>1018.445324359231</v>
      </c>
      <c r="AI52" s="75">
        <f>PXIL!I52</f>
        <v>0</v>
      </c>
      <c r="AJ52" s="75">
        <f>PXIL!O52</f>
        <v>0</v>
      </c>
      <c r="AK52" s="75">
        <f>RTM_IEX!I52</f>
        <v>12.58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10.937447698744769</v>
      </c>
      <c r="F53">
        <f>GT_Spot!Q53</f>
        <v>0</v>
      </c>
      <c r="G53">
        <f>PPCL_NG!Q53</f>
        <v>16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28.858050131747856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725.74526794939447</v>
      </c>
      <c r="P53" s="77">
        <v>68.410000000000011</v>
      </c>
      <c r="Q53" s="77">
        <v>17.21</v>
      </c>
      <c r="R53" s="80">
        <v>23.749999999999996</v>
      </c>
      <c r="S53" s="80">
        <v>0</v>
      </c>
      <c r="T53" s="78">
        <f>SUMPRODUCT(LTA!F53:AJ53,LTA!F$101:AJ$101,LTA!F$104:AJ$104)</f>
        <v>152.39999999999998</v>
      </c>
      <c r="U53" s="78">
        <f>SUMPRODUCT(LTA!F53:AJ53,LTA!F$102:AJ$102,LTA!F$104:AJ$104)</f>
        <v>101.51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-100</v>
      </c>
      <c r="AA53" s="117">
        <f>STOA!I53</f>
        <v>14.74</v>
      </c>
      <c r="AB53" s="117">
        <f>-STOA!O53</f>
        <v>-85</v>
      </c>
      <c r="AC53">
        <f t="shared" si="0"/>
        <v>12.541436330469139</v>
      </c>
      <c r="AD53">
        <f t="shared" si="1"/>
        <v>1040.9793294494177</v>
      </c>
      <c r="AE53">
        <f>'IDT-1'!C53</f>
        <v>0</v>
      </c>
      <c r="AF53" s="26"/>
      <c r="AG53">
        <f t="shared" si="2"/>
        <v>1040.9793294494177</v>
      </c>
      <c r="AI53" s="75">
        <f>PXIL!I53</f>
        <v>0</v>
      </c>
      <c r="AJ53" s="75">
        <f>PXIL!O53</f>
        <v>0</v>
      </c>
      <c r="AK53" s="75">
        <f>RTM_IEX!I53</f>
        <v>29.04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10.937447698744769</v>
      </c>
      <c r="F54">
        <f>GT_Spot!Q54</f>
        <v>0</v>
      </c>
      <c r="G54">
        <f>PPCL_NG!Q54</f>
        <v>16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28.858050131747856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719.00694208139441</v>
      </c>
      <c r="P54" s="77">
        <v>68.410000000000011</v>
      </c>
      <c r="Q54" s="77">
        <v>17.21</v>
      </c>
      <c r="R54" s="80">
        <v>23.749999999999996</v>
      </c>
      <c r="S54" s="80">
        <v>0</v>
      </c>
      <c r="T54" s="78">
        <f>SUMPRODUCT(LTA!F54:AJ54,LTA!F$101:AJ$101,LTA!F$104:AJ$104)</f>
        <v>152.93</v>
      </c>
      <c r="U54" s="78">
        <f>SUMPRODUCT(LTA!F54:AJ54,LTA!F$102:AJ$102,LTA!F$104:AJ$104)</f>
        <v>101.68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-100</v>
      </c>
      <c r="AA54" s="117">
        <f>STOA!I54</f>
        <v>14.74</v>
      </c>
      <c r="AB54" s="117">
        <f>-STOA!O54</f>
        <v>-85</v>
      </c>
      <c r="AC54">
        <f t="shared" si="0"/>
        <v>12.277137700441719</v>
      </c>
      <c r="AD54">
        <f t="shared" si="1"/>
        <v>1001.1653022114454</v>
      </c>
      <c r="AE54">
        <f>'IDT-1'!C54</f>
        <v>0</v>
      </c>
      <c r="AF54" s="26"/>
      <c r="AG54">
        <f t="shared" si="2"/>
        <v>1001.1653022114454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10.937447698744769</v>
      </c>
      <c r="F55">
        <f>GT_Spot!Q55</f>
        <v>0</v>
      </c>
      <c r="G55">
        <f>PPCL_NG!Q55</f>
        <v>16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28.858050131747856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715.05157178539434</v>
      </c>
      <c r="P55" s="77">
        <v>68.410000000000011</v>
      </c>
      <c r="Q55" s="77">
        <v>17.21</v>
      </c>
      <c r="R55" s="80">
        <v>23.749999999999996</v>
      </c>
      <c r="S55" s="80">
        <v>0</v>
      </c>
      <c r="T55" s="78">
        <f>SUMPRODUCT(LTA!F55:AJ55,LTA!F$101:AJ$101,LTA!F$104:AJ$104)</f>
        <v>156.76</v>
      </c>
      <c r="U55" s="78">
        <f>SUMPRODUCT(LTA!F55:AJ55,LTA!F$102:AJ$102,LTA!F$104:AJ$104)</f>
        <v>101.84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-88</v>
      </c>
      <c r="AA55" s="117">
        <f>STOA!I55</f>
        <v>14.74</v>
      </c>
      <c r="AB55" s="117">
        <f>-STOA!O55</f>
        <v>-85</v>
      </c>
      <c r="AC55">
        <f t="shared" si="0"/>
        <v>12.215295549181548</v>
      </c>
      <c r="AD55">
        <f t="shared" si="1"/>
        <v>1008.2617740667054</v>
      </c>
      <c r="AE55">
        <f>'IDT-1'!C55</f>
        <v>0</v>
      </c>
      <c r="AF55" s="26"/>
      <c r="AG55">
        <f t="shared" si="2"/>
        <v>1008.2617740667054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10.610868226600985</v>
      </c>
      <c r="F56">
        <f>GT_Spot!Q56</f>
        <v>0</v>
      </c>
      <c r="G56">
        <f>PPCL_NG!Q56</f>
        <v>16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28.858050131747856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715.06205207939445</v>
      </c>
      <c r="P56" s="77">
        <v>68.410000000000011</v>
      </c>
      <c r="Q56" s="77">
        <v>17.21</v>
      </c>
      <c r="R56" s="80">
        <v>23.749999999999996</v>
      </c>
      <c r="S56" s="80">
        <v>0</v>
      </c>
      <c r="T56" s="78">
        <f>SUMPRODUCT(LTA!F56:AJ56,LTA!F$101:AJ$101,LTA!F$104:AJ$104)</f>
        <v>156.84</v>
      </c>
      <c r="U56" s="78">
        <f>SUMPRODUCT(LTA!F56:AJ56,LTA!F$102:AJ$102,LTA!F$104:AJ$104)</f>
        <v>101.95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-83</v>
      </c>
      <c r="AA56" s="117">
        <f>STOA!I56</f>
        <v>14.74</v>
      </c>
      <c r="AB56" s="117">
        <f>-STOA!O56</f>
        <v>-85</v>
      </c>
      <c r="AC56">
        <f t="shared" si="0"/>
        <v>12.169795238802909</v>
      </c>
      <c r="AD56">
        <f t="shared" si="1"/>
        <v>1013.1811751989405</v>
      </c>
      <c r="AE56">
        <f>'IDT-1'!C56</f>
        <v>0</v>
      </c>
      <c r="AF56" s="26"/>
      <c r="AG56">
        <f t="shared" si="2"/>
        <v>1013.1811751989405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10.610868226600985</v>
      </c>
      <c r="F57">
        <f>GT_Spot!Q57</f>
        <v>0</v>
      </c>
      <c r="G57">
        <f>PPCL_NG!Q57</f>
        <v>16</v>
      </c>
      <c r="H57">
        <f>PPCL_Spot!Q57</f>
        <v>0</v>
      </c>
      <c r="I57">
        <f>Bawana_NG!Q57</f>
        <v>49.919999999999995</v>
      </c>
      <c r="J57">
        <f>Bawana_RLNG!Q57</f>
        <v>0</v>
      </c>
      <c r="K57">
        <f>Bawana_Spot!Q57</f>
        <v>5.458050696179936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715.06595529739434</v>
      </c>
      <c r="P57" s="77">
        <v>68.410000000000011</v>
      </c>
      <c r="Q57" s="77">
        <v>17.21</v>
      </c>
      <c r="R57" s="80">
        <v>23.749999999999996</v>
      </c>
      <c r="S57" s="80">
        <v>0</v>
      </c>
      <c r="T57" s="78">
        <f>SUMPRODUCT(LTA!F57:AJ57,LTA!F$101:AJ$101,LTA!F$104:AJ$104)</f>
        <v>157.93</v>
      </c>
      <c r="U57" s="78">
        <f>SUMPRODUCT(LTA!F57:AJ57,LTA!F$102:AJ$102,LTA!F$104:AJ$104)</f>
        <v>102.17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-73</v>
      </c>
      <c r="AA57" s="117">
        <f>STOA!I57</f>
        <v>14.74</v>
      </c>
      <c r="AB57" s="117">
        <f>-STOA!O57</f>
        <v>-85</v>
      </c>
      <c r="AC57">
        <f t="shared" si="0"/>
        <v>12.223795041644404</v>
      </c>
      <c r="AD57">
        <f t="shared" si="1"/>
        <v>1059.441079178531</v>
      </c>
      <c r="AE57">
        <f>'IDT-1'!C57</f>
        <v>0</v>
      </c>
      <c r="AF57" s="26"/>
      <c r="AG57">
        <f t="shared" si="2"/>
        <v>1059.441079178531</v>
      </c>
      <c r="AI57" s="75">
        <f>PXIL!I57</f>
        <v>0</v>
      </c>
      <c r="AJ57" s="75">
        <f>PXIL!O57</f>
        <v>0</v>
      </c>
      <c r="AK57" s="75">
        <f>RTM_IEX!I57</f>
        <v>48.4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10.610868226600985</v>
      </c>
      <c r="F58">
        <f>GT_Spot!Q58</f>
        <v>0</v>
      </c>
      <c r="G58">
        <f>PPCL_NG!Q58</f>
        <v>16</v>
      </c>
      <c r="H58">
        <f>PPCL_Spot!Q58</f>
        <v>0</v>
      </c>
      <c r="I58">
        <f>Bawana_NG!Q58</f>
        <v>49.919999999999995</v>
      </c>
      <c r="J58">
        <f>Bawana_RLNG!Q58</f>
        <v>0</v>
      </c>
      <c r="K58">
        <f>Bawana_Spot!Q58</f>
        <v>5.458050696179936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715.0894457253944</v>
      </c>
      <c r="P58" s="77">
        <v>68.410000000000011</v>
      </c>
      <c r="Q58" s="77">
        <v>17.21</v>
      </c>
      <c r="R58" s="80">
        <v>23.749999999999996</v>
      </c>
      <c r="S58" s="80">
        <v>0</v>
      </c>
      <c r="T58" s="78">
        <f>SUMPRODUCT(LTA!F58:AJ58,LTA!F$101:AJ$101,LTA!F$104:AJ$104)</f>
        <v>156.57</v>
      </c>
      <c r="U58" s="78">
        <f>SUMPRODUCT(LTA!F58:AJ58,LTA!F$102:AJ$102,LTA!F$104:AJ$104)</f>
        <v>102.56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-90</v>
      </c>
      <c r="AA58" s="117">
        <f>STOA!I58</f>
        <v>14.74</v>
      </c>
      <c r="AB58" s="117">
        <f>-STOA!O58</f>
        <v>-85</v>
      </c>
      <c r="AC58">
        <f t="shared" si="0"/>
        <v>12.391913925288124</v>
      </c>
      <c r="AD58">
        <f t="shared" si="1"/>
        <v>1044.226450722887</v>
      </c>
      <c r="AE58">
        <f>'IDT-1'!C58</f>
        <v>0</v>
      </c>
      <c r="AF58" s="26"/>
      <c r="AG58">
        <f t="shared" si="2"/>
        <v>1044.226450722887</v>
      </c>
      <c r="AI58" s="75">
        <f>PXIL!I58</f>
        <v>0</v>
      </c>
      <c r="AJ58" s="75">
        <f>PXIL!O58</f>
        <v>0</v>
      </c>
      <c r="AK58" s="75">
        <f>RTM_IEX!I58</f>
        <v>51.3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10.610868226600985</v>
      </c>
      <c r="F59">
        <f>GT_Spot!Q59</f>
        <v>0</v>
      </c>
      <c r="G59">
        <f>PPCL_NG!Q59</f>
        <v>16</v>
      </c>
      <c r="H59">
        <f>PPCL_Spot!Q59</f>
        <v>0</v>
      </c>
      <c r="I59">
        <f>Bawana_NG!Q59</f>
        <v>47.589999999999996</v>
      </c>
      <c r="J59">
        <f>Bawana_RLNG!Q59</f>
        <v>0</v>
      </c>
      <c r="K59">
        <f>Bawana_Spot!Q59</f>
        <v>5.458050696179936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718.52870910339436</v>
      </c>
      <c r="P59" s="77">
        <v>68.410000000000011</v>
      </c>
      <c r="Q59" s="77">
        <v>17.21</v>
      </c>
      <c r="R59" s="80">
        <v>23.749999999999996</v>
      </c>
      <c r="S59" s="80">
        <v>0</v>
      </c>
      <c r="T59" s="78">
        <f>SUMPRODUCT(LTA!F59:AJ59,LTA!F$101:AJ$101,LTA!F$104:AJ$104)</f>
        <v>156.18</v>
      </c>
      <c r="U59" s="78">
        <f>SUMPRODUCT(LTA!F59:AJ59,LTA!F$102:AJ$102,LTA!F$104:AJ$104)</f>
        <v>102.81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-28</v>
      </c>
      <c r="AA59" s="117">
        <f>STOA!I59</f>
        <v>14.74</v>
      </c>
      <c r="AB59" s="117">
        <f>-STOA!O59</f>
        <v>-85</v>
      </c>
      <c r="AC59">
        <f t="shared" si="0"/>
        <v>11.398559536638416</v>
      </c>
      <c r="AD59">
        <f t="shared" si="1"/>
        <v>1056.8890684895368</v>
      </c>
      <c r="AE59">
        <f>'IDT-1'!C59</f>
        <v>0</v>
      </c>
      <c r="AF59" s="26"/>
      <c r="AG59">
        <f t="shared" si="2"/>
        <v>1056.8890684895368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10.610868226600985</v>
      </c>
      <c r="F60">
        <f>GT_Spot!Q60</f>
        <v>0</v>
      </c>
      <c r="G60">
        <f>PPCL_NG!Q60</f>
        <v>16</v>
      </c>
      <c r="H60">
        <f>PPCL_Spot!Q60</f>
        <v>0</v>
      </c>
      <c r="I60">
        <f>Bawana_NG!Q60</f>
        <v>47.589999999999996</v>
      </c>
      <c r="J60">
        <f>Bawana_RLNG!Q60</f>
        <v>0</v>
      </c>
      <c r="K60">
        <f>Bawana_Spot!Q60</f>
        <v>5.458050696179936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721.99303186739428</v>
      </c>
      <c r="P60" s="77">
        <v>68.410000000000011</v>
      </c>
      <c r="Q60" s="77">
        <v>17.21</v>
      </c>
      <c r="R60" s="80">
        <v>23.749999999999996</v>
      </c>
      <c r="S60" s="80">
        <v>0</v>
      </c>
      <c r="T60" s="78">
        <f>SUMPRODUCT(LTA!F60:AJ60,LTA!F$101:AJ$101,LTA!F$104:AJ$104)</f>
        <v>155.10999999999999</v>
      </c>
      <c r="U60" s="78">
        <f>SUMPRODUCT(LTA!F60:AJ60,LTA!F$102:AJ$102,LTA!F$104:AJ$104)</f>
        <v>103.53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-45</v>
      </c>
      <c r="AA60" s="117">
        <f>STOA!I60</f>
        <v>14.74</v>
      </c>
      <c r="AB60" s="117">
        <f>-STOA!O60</f>
        <v>-85</v>
      </c>
      <c r="AC60">
        <f t="shared" si="0"/>
        <v>12.130589744838932</v>
      </c>
      <c r="AD60">
        <f t="shared" si="1"/>
        <v>1105.1913610453362</v>
      </c>
      <c r="AE60">
        <f>'IDT-1'!C60</f>
        <v>0</v>
      </c>
      <c r="AF60" s="26"/>
      <c r="AG60">
        <f t="shared" si="2"/>
        <v>1105.1913610453362</v>
      </c>
      <c r="AI60" s="75">
        <f>PXIL!I60</f>
        <v>0</v>
      </c>
      <c r="AJ60" s="75">
        <f>PXIL!O60</f>
        <v>0</v>
      </c>
      <c r="AK60" s="75">
        <f>RTM_IEX!I60</f>
        <v>62.92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10.610868226600985</v>
      </c>
      <c r="F61">
        <f>GT_Spot!Q61</f>
        <v>0</v>
      </c>
      <c r="G61">
        <f>PPCL_NG!Q61</f>
        <v>16</v>
      </c>
      <c r="H61">
        <f>PPCL_Spot!Q61</f>
        <v>0</v>
      </c>
      <c r="I61">
        <f>Bawana_NG!Q61</f>
        <v>47.589999999999996</v>
      </c>
      <c r="J61">
        <f>Bawana_RLNG!Q61</f>
        <v>0</v>
      </c>
      <c r="K61">
        <f>Bawana_Spot!Q61</f>
        <v>5.458050696179936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727.55285429837534</v>
      </c>
      <c r="P61" s="77">
        <v>68.410000000000011</v>
      </c>
      <c r="Q61" s="77">
        <v>17.21</v>
      </c>
      <c r="R61" s="80">
        <v>23.749999999999996</v>
      </c>
      <c r="S61" s="80">
        <v>0</v>
      </c>
      <c r="T61" s="78">
        <f>SUMPRODUCT(LTA!F61:AJ61,LTA!F$101:AJ$101,LTA!F$104:AJ$104)</f>
        <v>149.26</v>
      </c>
      <c r="U61" s="78">
        <f>SUMPRODUCT(LTA!F61:AJ61,LTA!F$102:AJ$102,LTA!F$104:AJ$104)</f>
        <v>103.69000000000001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</v>
      </c>
      <c r="AA61" s="117">
        <f>STOA!I61</f>
        <v>14.74</v>
      </c>
      <c r="AB61" s="117">
        <f>-STOA!O61</f>
        <v>-85</v>
      </c>
      <c r="AC61">
        <f t="shared" si="0"/>
        <v>11.476087081343755</v>
      </c>
      <c r="AD61">
        <f t="shared" si="1"/>
        <v>1111.8256861398124</v>
      </c>
      <c r="AE61">
        <f>'IDT-1'!C61</f>
        <v>-7.6210000000000004</v>
      </c>
      <c r="AF61" s="26"/>
      <c r="AG61">
        <f t="shared" si="2"/>
        <v>1104.2046861398123</v>
      </c>
      <c r="AI61" s="75">
        <f>PXIL!I61</f>
        <v>0</v>
      </c>
      <c r="AJ61" s="75">
        <f>PXIL!O61</f>
        <v>0</v>
      </c>
      <c r="AK61" s="75">
        <f>RTM_IEX!I61</f>
        <v>29.03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10.610868226600985</v>
      </c>
      <c r="F62">
        <f>GT_Spot!Q62</f>
        <v>0</v>
      </c>
      <c r="G62">
        <f>PPCL_NG!Q62</f>
        <v>9.64</v>
      </c>
      <c r="H62">
        <f>PPCL_Spot!Q62</f>
        <v>11.171345945294615</v>
      </c>
      <c r="I62">
        <f>Bawana_NG!Q62</f>
        <v>47.589999999999996</v>
      </c>
      <c r="J62">
        <f>Bawana_RLNG!Q62</f>
        <v>0</v>
      </c>
      <c r="K62">
        <f>Bawana_Spot!Q62</f>
        <v>5.458050696179936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735.04700774637536</v>
      </c>
      <c r="P62" s="77">
        <v>68.410000000000011</v>
      </c>
      <c r="Q62" s="77">
        <v>17.21</v>
      </c>
      <c r="R62" s="80">
        <v>23.749999999999996</v>
      </c>
      <c r="S62" s="80">
        <v>0</v>
      </c>
      <c r="T62" s="78">
        <f>SUMPRODUCT(LTA!F62:AJ62,LTA!F$101:AJ$101,LTA!F$104:AJ$104)</f>
        <v>145.83000000000001</v>
      </c>
      <c r="U62" s="78">
        <f>SUMPRODUCT(LTA!F62:AJ62,LTA!F$102:AJ$102,LTA!F$104:AJ$104)</f>
        <v>103.85000000000001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11.89</v>
      </c>
      <c r="AB62" s="117">
        <f>-STOA!O62</f>
        <v>-85</v>
      </c>
      <c r="AC62">
        <f t="shared" si="0"/>
        <v>11.656584838393771</v>
      </c>
      <c r="AD62">
        <f t="shared" si="1"/>
        <v>1142.2006877760571</v>
      </c>
      <c r="AE62">
        <f>'IDT-1'!C62</f>
        <v>-10</v>
      </c>
      <c r="AF62" s="26"/>
      <c r="AG62">
        <f t="shared" si="2"/>
        <v>1132.2006877760571</v>
      </c>
      <c r="AI62" s="75">
        <f>PXIL!I62</f>
        <v>0</v>
      </c>
      <c r="AJ62" s="75">
        <f>PXIL!O62</f>
        <v>0</v>
      </c>
      <c r="AK62" s="75">
        <f>RTM_IEX!I62</f>
        <v>48.4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10.610868226600985</v>
      </c>
      <c r="F63">
        <f>GT_Spot!Q63</f>
        <v>0</v>
      </c>
      <c r="G63">
        <f>PPCL_NG!Q63</f>
        <v>9.64</v>
      </c>
      <c r="H63">
        <f>PPCL_Spot!Q63</f>
        <v>11.171345945294615</v>
      </c>
      <c r="I63">
        <f>Bawana_NG!Q63</f>
        <v>47.589999999999996</v>
      </c>
      <c r="J63">
        <f>Bawana_RLNG!Q63</f>
        <v>0</v>
      </c>
      <c r="K63">
        <f>Bawana_Spot!Q63</f>
        <v>5.458050696179936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736.15651242028423</v>
      </c>
      <c r="P63" s="77">
        <v>68.410000000000011</v>
      </c>
      <c r="Q63" s="77">
        <v>17.21</v>
      </c>
      <c r="R63" s="80">
        <v>23.749999999999996</v>
      </c>
      <c r="S63" s="80">
        <v>0</v>
      </c>
      <c r="T63" s="78">
        <f>SUMPRODUCT(LTA!F63:AJ63,LTA!F$101:AJ$101,LTA!F$104:AJ$104)</f>
        <v>140.46</v>
      </c>
      <c r="U63" s="78">
        <f>SUMPRODUCT(LTA!F63:AJ63,LTA!F$102:AJ$102,LTA!F$104:AJ$104)</f>
        <v>104.24000000000001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11.440000000000001</v>
      </c>
      <c r="AB63" s="117">
        <f>-STOA!O63</f>
        <v>-85</v>
      </c>
      <c r="AC63">
        <f t="shared" si="0"/>
        <v>11.448196479524169</v>
      </c>
      <c r="AD63">
        <f t="shared" si="1"/>
        <v>1118.7285808088357</v>
      </c>
      <c r="AE63">
        <f>'IDT-1'!C63</f>
        <v>-5</v>
      </c>
      <c r="AF63" s="26"/>
      <c r="AG63">
        <f t="shared" si="2"/>
        <v>1113.7285808088357</v>
      </c>
      <c r="AI63" s="75">
        <f>PXIL!I63</f>
        <v>0</v>
      </c>
      <c r="AJ63" s="75">
        <f>PXIL!O63</f>
        <v>0</v>
      </c>
      <c r="AK63" s="75">
        <f>RTM_IEX!I63</f>
        <v>29.04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10.610868226600985</v>
      </c>
      <c r="F64">
        <f>GT_Spot!Q64</f>
        <v>0</v>
      </c>
      <c r="G64">
        <f>PPCL_NG!Q64</f>
        <v>9.64</v>
      </c>
      <c r="H64">
        <f>PPCL_Spot!Q64</f>
        <v>11.171345945294615</v>
      </c>
      <c r="I64">
        <f>Bawana_NG!Q64</f>
        <v>47.589999999999996</v>
      </c>
      <c r="J64">
        <f>Bawana_RLNG!Q64</f>
        <v>0</v>
      </c>
      <c r="K64">
        <f>Bawana_Spot!Q64</f>
        <v>5.458050696179936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735.14128622895078</v>
      </c>
      <c r="P64" s="77">
        <v>68.410000000000011</v>
      </c>
      <c r="Q64" s="77">
        <v>17.21</v>
      </c>
      <c r="R64" s="80">
        <v>23.749999999999996</v>
      </c>
      <c r="S64" s="80">
        <v>0</v>
      </c>
      <c r="T64" s="78">
        <f>SUMPRODUCT(LTA!F64:AJ64,LTA!F$101:AJ$101,LTA!F$104:AJ$104)</f>
        <v>134.65</v>
      </c>
      <c r="U64" s="78">
        <f>SUMPRODUCT(LTA!F64:AJ64,LTA!F$102:AJ$102,LTA!F$104:AJ$104)</f>
        <v>104.72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11.74</v>
      </c>
      <c r="AB64" s="117">
        <f>-STOA!O64</f>
        <v>-85</v>
      </c>
      <c r="AC64">
        <f t="shared" si="0"/>
        <v>11.778238489040435</v>
      </c>
      <c r="AD64">
        <f t="shared" si="1"/>
        <v>1155.903312607986</v>
      </c>
      <c r="AE64">
        <f>'IDT-1'!C64</f>
        <v>0</v>
      </c>
      <c r="AF64" s="26"/>
      <c r="AG64">
        <f t="shared" si="2"/>
        <v>1155.903312607986</v>
      </c>
      <c r="AI64" s="75">
        <f>PXIL!I64</f>
        <v>0</v>
      </c>
      <c r="AJ64" s="75">
        <f>PXIL!O64</f>
        <v>0</v>
      </c>
      <c r="AK64" s="75">
        <f>RTM_IEX!I64</f>
        <v>72.59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10.610868226600985</v>
      </c>
      <c r="F65">
        <f>GT_Spot!Q65</f>
        <v>0</v>
      </c>
      <c r="G65">
        <f>PPCL_NG!Q65</f>
        <v>9.64</v>
      </c>
      <c r="H65">
        <f>PPCL_Spot!Q65</f>
        <v>11.171345945294615</v>
      </c>
      <c r="I65">
        <f>Bawana_NG!Q65</f>
        <v>47.589999999999996</v>
      </c>
      <c r="J65">
        <f>Bawana_RLNG!Q65</f>
        <v>0</v>
      </c>
      <c r="K65">
        <f>Bawana_Spot!Q65</f>
        <v>5.458050696179936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749.13087344495079</v>
      </c>
      <c r="P65" s="77">
        <v>68.410000000000011</v>
      </c>
      <c r="Q65" s="77">
        <v>17.21</v>
      </c>
      <c r="R65" s="80">
        <v>23.749999999999996</v>
      </c>
      <c r="S65" s="80">
        <v>0</v>
      </c>
      <c r="T65" s="78">
        <f>SUMPRODUCT(LTA!F65:AJ65,LTA!F$101:AJ$101,LTA!F$104:AJ$104)</f>
        <v>122.04</v>
      </c>
      <c r="U65" s="78">
        <f>SUMPRODUCT(LTA!F65:AJ65,LTA!F$102:AJ$102,LTA!F$104:AJ$104)</f>
        <v>105.15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10.540000000000001</v>
      </c>
      <c r="AB65" s="117">
        <f>-STOA!O65</f>
        <v>-85</v>
      </c>
      <c r="AC65">
        <f t="shared" si="0"/>
        <v>11.570642856541234</v>
      </c>
      <c r="AD65">
        <f t="shared" si="1"/>
        <v>1132.5204954564852</v>
      </c>
      <c r="AE65">
        <f>'IDT-1'!C65</f>
        <v>0</v>
      </c>
      <c r="AF65" s="26"/>
      <c r="AG65">
        <f t="shared" si="2"/>
        <v>1132.5204954564852</v>
      </c>
      <c r="AI65" s="75">
        <f>PXIL!I65</f>
        <v>0</v>
      </c>
      <c r="AJ65" s="75">
        <f>PXIL!O65</f>
        <v>0</v>
      </c>
      <c r="AK65" s="75">
        <f>RTM_IEX!I65</f>
        <v>48.39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10.610868226600985</v>
      </c>
      <c r="F66">
        <f>GT_Spot!Q66</f>
        <v>0</v>
      </c>
      <c r="G66">
        <f>PPCL_NG!Q66</f>
        <v>9.64</v>
      </c>
      <c r="H66">
        <f>PPCL_Spot!Q66</f>
        <v>11.171345945294615</v>
      </c>
      <c r="I66">
        <f>Bawana_NG!Q66</f>
        <v>47.589999999999996</v>
      </c>
      <c r="J66">
        <f>Bawana_RLNG!Q66</f>
        <v>0</v>
      </c>
      <c r="K66">
        <f>Bawana_Spot!Q66</f>
        <v>5.458050696179936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747.49979669695085</v>
      </c>
      <c r="P66" s="77">
        <v>68.410000000000011</v>
      </c>
      <c r="Q66" s="77">
        <v>17.21</v>
      </c>
      <c r="R66" s="80">
        <v>23.749999999999996</v>
      </c>
      <c r="S66" s="80">
        <v>0</v>
      </c>
      <c r="T66" s="78">
        <f>SUMPRODUCT(LTA!F66:AJ66,LTA!F$101:AJ$101,LTA!F$104:AJ$104)</f>
        <v>112.58999999999999</v>
      </c>
      <c r="U66" s="78">
        <f>SUMPRODUCT(LTA!F66:AJ66,LTA!F$102:AJ$102,LTA!F$104:AJ$104)</f>
        <v>105.48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10.540000000000001</v>
      </c>
      <c r="AB66" s="117">
        <f>-STOA!O66</f>
        <v>-85</v>
      </c>
      <c r="AC66">
        <f t="shared" si="0"/>
        <v>11.476033381158835</v>
      </c>
      <c r="AD66">
        <f t="shared" si="1"/>
        <v>1121.8640281838675</v>
      </c>
      <c r="AE66">
        <f>'IDT-1'!C66</f>
        <v>0</v>
      </c>
      <c r="AF66" s="26"/>
      <c r="AG66">
        <f t="shared" si="2"/>
        <v>1121.8640281838675</v>
      </c>
      <c r="AI66" s="75">
        <f>PXIL!I66</f>
        <v>0</v>
      </c>
      <c r="AJ66" s="75">
        <f>PXIL!O66</f>
        <v>0</v>
      </c>
      <c r="AK66" s="75">
        <f>RTM_IEX!I66</f>
        <v>48.39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10.610868226600985</v>
      </c>
      <c r="F67">
        <f>GT_Spot!Q67</f>
        <v>0</v>
      </c>
      <c r="G67">
        <f>PPCL_NG!Q67</f>
        <v>9.64</v>
      </c>
      <c r="H67">
        <f>PPCL_Spot!Q67</f>
        <v>11.171345945294615</v>
      </c>
      <c r="I67">
        <f>Bawana_NG!Q67</f>
        <v>49.92</v>
      </c>
      <c r="J67">
        <f>Bawana_RLNG!Q67</f>
        <v>0</v>
      </c>
      <c r="K67">
        <f>Bawana_Spot!Q67</f>
        <v>60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744.6474503569508</v>
      </c>
      <c r="P67" s="77">
        <v>68.410000000000011</v>
      </c>
      <c r="Q67" s="77">
        <v>17.21</v>
      </c>
      <c r="R67" s="80">
        <v>23.749999999999996</v>
      </c>
      <c r="S67" s="80">
        <v>0</v>
      </c>
      <c r="T67" s="78">
        <f>SUMPRODUCT(LTA!F67:AJ67,LTA!F$101:AJ$101,LTA!F$104:AJ$104)</f>
        <v>102.41</v>
      </c>
      <c r="U67" s="78">
        <f>SUMPRODUCT(LTA!F67:AJ67,LTA!F$102:AJ$102,LTA!F$104:AJ$104)</f>
        <v>105.63000000000001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9.64</v>
      </c>
      <c r="AB67" s="117">
        <f>-STOA!O67</f>
        <v>-85</v>
      </c>
      <c r="AC67">
        <f t="shared" si="0"/>
        <v>11.518171162462403</v>
      </c>
      <c r="AD67">
        <f t="shared" si="1"/>
        <v>1106.5214933663842</v>
      </c>
      <c r="AE67">
        <f>'IDT-1'!C67</f>
        <v>0</v>
      </c>
      <c r="AF67" s="26"/>
      <c r="AG67">
        <f t="shared" si="2"/>
        <v>1106.5214933663842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10.610868226600985</v>
      </c>
      <c r="F68">
        <f>GT_Spot!Q68</f>
        <v>0</v>
      </c>
      <c r="G68">
        <f>PPCL_NG!Q68</f>
        <v>9.64</v>
      </c>
      <c r="H68">
        <f>PPCL_Spot!Q68</f>
        <v>11.171345945294615</v>
      </c>
      <c r="I68">
        <f>Bawana_NG!Q68</f>
        <v>49.92</v>
      </c>
      <c r="J68">
        <f>Bawana_RLNG!Q68</f>
        <v>0</v>
      </c>
      <c r="K68">
        <f>Bawana_Spot!Q68</f>
        <v>60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744.61586444095087</v>
      </c>
      <c r="P68" s="77">
        <v>68.410000000000011</v>
      </c>
      <c r="Q68" s="77">
        <v>17.21</v>
      </c>
      <c r="R68" s="80">
        <v>23.749999999999996</v>
      </c>
      <c r="S68" s="80">
        <v>0</v>
      </c>
      <c r="T68" s="78">
        <f>SUMPRODUCT(LTA!F68:AJ68,LTA!F$101:AJ$101,LTA!F$104:AJ$104)</f>
        <v>77.459999999999994</v>
      </c>
      <c r="U68" s="78">
        <f>SUMPRODUCT(LTA!F68:AJ68,LTA!F$102:AJ$102,LTA!F$104:AJ$104)</f>
        <v>115.86000000000001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8.44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11.377797206401604</v>
      </c>
      <c r="AD68">
        <f t="shared" ref="AD68:AD98" si="4">SUM(B68:AB68,AI68:AR68)-AC68</f>
        <v>1090.7102814064449</v>
      </c>
      <c r="AE68">
        <f>'IDT-1'!C68</f>
        <v>0</v>
      </c>
      <c r="AF68" s="26"/>
      <c r="AG68">
        <f t="shared" ref="AG68:AG98" si="5">SUM(AD68:AF68)</f>
        <v>1090.7102814064449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10.610868226600985</v>
      </c>
      <c r="F69">
        <f>GT_Spot!Q69</f>
        <v>0</v>
      </c>
      <c r="G69">
        <f>PPCL_NG!Q69</f>
        <v>9.64</v>
      </c>
      <c r="H69">
        <f>PPCL_Spot!Q69</f>
        <v>20.002409928907095</v>
      </c>
      <c r="I69">
        <f>Bawana_NG!Q69</f>
        <v>49.92</v>
      </c>
      <c r="J69">
        <f>Bawana_RLNG!Q69</f>
        <v>0</v>
      </c>
      <c r="K69">
        <f>Bawana_Spot!Q69</f>
        <v>60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744.58008650895079</v>
      </c>
      <c r="P69" s="77">
        <v>68.410000000000011</v>
      </c>
      <c r="Q69" s="77">
        <v>17.21</v>
      </c>
      <c r="R69" s="80">
        <v>23.5</v>
      </c>
      <c r="S69" s="80">
        <v>0</v>
      </c>
      <c r="T69" s="78">
        <f>SUMPRODUCT(LTA!F69:AJ69,LTA!F$101:AJ$101,LTA!F$104:AJ$104)</f>
        <v>65.75</v>
      </c>
      <c r="U69" s="78">
        <f>SUMPRODUCT(LTA!F69:AJ69,LTA!F$102:AJ$102,LTA!F$104:AJ$104)</f>
        <v>116.48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7.54</v>
      </c>
      <c r="AB69" s="117">
        <f>-STOA!O69</f>
        <v>-85</v>
      </c>
      <c r="AC69">
        <f t="shared" si="3"/>
        <v>11.569436911710676</v>
      </c>
      <c r="AD69">
        <f t="shared" si="4"/>
        <v>1062.0739277527482</v>
      </c>
      <c r="AE69">
        <f>'IDT-1'!C69</f>
        <v>0</v>
      </c>
      <c r="AF69" s="26"/>
      <c r="AG69">
        <f t="shared" si="5"/>
        <v>1062.0739277527482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10.610868226600985</v>
      </c>
      <c r="F70">
        <f>GT_Spot!Q70</f>
        <v>0</v>
      </c>
      <c r="G70">
        <f>PPCL_NG!Q70</f>
        <v>9.64</v>
      </c>
      <c r="H70">
        <f>PPCL_Spot!Q70</f>
        <v>11.57</v>
      </c>
      <c r="I70">
        <f>Bawana_NG!Q70</f>
        <v>49.92</v>
      </c>
      <c r="J70">
        <f>Bawana_RLNG!Q70</f>
        <v>0</v>
      </c>
      <c r="K70">
        <f>Bawana_Spot!Q70</f>
        <v>60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747.80898251495091</v>
      </c>
      <c r="P70" s="77">
        <v>68.410000000000011</v>
      </c>
      <c r="Q70" s="77">
        <v>17.21</v>
      </c>
      <c r="R70" s="80">
        <v>23.31</v>
      </c>
      <c r="S70" s="80">
        <v>0</v>
      </c>
      <c r="T70" s="78">
        <f>SUMPRODUCT(LTA!F70:AJ70,LTA!F$101:AJ$101,LTA!F$104:AJ$104)</f>
        <v>56.820000000000007</v>
      </c>
      <c r="U70" s="78">
        <f>SUMPRODUCT(LTA!F70:AJ70,LTA!F$102:AJ$102,LTA!F$104:AJ$104)</f>
        <v>116.74000000000001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6.9399999999999995</v>
      </c>
      <c r="AB70" s="117">
        <f>-STOA!O70</f>
        <v>-85</v>
      </c>
      <c r="AC70">
        <f t="shared" si="3"/>
        <v>11.26283543874519</v>
      </c>
      <c r="AD70">
        <f t="shared" si="4"/>
        <v>1067.7170153028067</v>
      </c>
      <c r="AE70">
        <f>'IDT-1'!C70</f>
        <v>10</v>
      </c>
      <c r="AF70" s="26"/>
      <c r="AG70">
        <f t="shared" si="5"/>
        <v>1077.7170153028067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10.610868226600985</v>
      </c>
      <c r="F71">
        <f>GT_Spot!Q71</f>
        <v>0</v>
      </c>
      <c r="G71">
        <f>PPCL_NG!Q71</f>
        <v>9.64</v>
      </c>
      <c r="H71">
        <f>PPCL_Spot!Q71</f>
        <v>11.57</v>
      </c>
      <c r="I71">
        <f>Bawana_NG!Q71</f>
        <v>49.92</v>
      </c>
      <c r="J71">
        <f>Bawana_RLNG!Q71</f>
        <v>0</v>
      </c>
      <c r="K71">
        <f>Bawana_Spot!Q71</f>
        <v>60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761.23257298336284</v>
      </c>
      <c r="P71" s="77">
        <v>68.410000000000011</v>
      </c>
      <c r="Q71" s="77">
        <v>17.21</v>
      </c>
      <c r="R71" s="80">
        <v>23.153985195386472</v>
      </c>
      <c r="S71" s="80">
        <v>0</v>
      </c>
      <c r="T71" s="78">
        <f>SUMPRODUCT(LTA!F71:AJ71,LTA!F$101:AJ$101,LTA!F$104:AJ$104)</f>
        <v>49.71</v>
      </c>
      <c r="U71" s="78">
        <f>SUMPRODUCT(LTA!F71:AJ71,LTA!F$102:AJ$102,LTA!F$104:AJ$104)</f>
        <v>117.29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6.04</v>
      </c>
      <c r="AB71" s="117">
        <f>-STOA!O71</f>
        <v>-85</v>
      </c>
      <c r="AC71">
        <f t="shared" si="3"/>
        <v>11.358332742197589</v>
      </c>
      <c r="AD71">
        <f t="shared" si="4"/>
        <v>1068.4290936631526</v>
      </c>
      <c r="AE71">
        <f>'IDT-1'!C71</f>
        <v>15</v>
      </c>
      <c r="AF71" s="26"/>
      <c r="AG71">
        <f t="shared" si="5"/>
        <v>1083.4290936631526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10.610868226600985</v>
      </c>
      <c r="F72">
        <f>GT_Spot!Q72</f>
        <v>0</v>
      </c>
      <c r="G72">
        <f>PPCL_NG!Q72</f>
        <v>9.64</v>
      </c>
      <c r="H72">
        <f>PPCL_Spot!Q72</f>
        <v>11.57</v>
      </c>
      <c r="I72">
        <f>Bawana_NG!Q72</f>
        <v>49.92</v>
      </c>
      <c r="J72">
        <f>Bawana_RLNG!Q72</f>
        <v>0</v>
      </c>
      <c r="K72">
        <f>Bawana_Spot!Q72</f>
        <v>60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764.52150527418826</v>
      </c>
      <c r="P72" s="77">
        <v>68.410000000000011</v>
      </c>
      <c r="Q72" s="77">
        <v>17.21</v>
      </c>
      <c r="R72" s="80">
        <v>23.069999999999997</v>
      </c>
      <c r="S72" s="80">
        <v>0</v>
      </c>
      <c r="T72" s="78">
        <f>SUMPRODUCT(LTA!F72:AJ72,LTA!F$101:AJ$101,LTA!F$104:AJ$104)</f>
        <v>40.83</v>
      </c>
      <c r="U72" s="78">
        <f>SUMPRODUCT(LTA!F72:AJ72,LTA!F$102:AJ$102,LTA!F$104:AJ$104)</f>
        <v>117.96000000000001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4.84</v>
      </c>
      <c r="AB72" s="117">
        <f>-STOA!O72</f>
        <v>-85</v>
      </c>
      <c r="AC72">
        <f t="shared" si="3"/>
        <v>11.253941726193549</v>
      </c>
      <c r="AD72">
        <f t="shared" si="4"/>
        <v>1096.8484317745956</v>
      </c>
      <c r="AE72">
        <f>'IDT-1'!C72</f>
        <v>20</v>
      </c>
      <c r="AF72" s="26"/>
      <c r="AG72">
        <f t="shared" si="5"/>
        <v>1116.8484317745956</v>
      </c>
      <c r="AI72" s="75">
        <f>PXIL!I72</f>
        <v>0</v>
      </c>
      <c r="AJ72" s="75">
        <f>PXIL!O72</f>
        <v>0</v>
      </c>
      <c r="AK72" s="75">
        <f>RTM_IEX!I72</f>
        <v>14.52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10.610868226600985</v>
      </c>
      <c r="F73">
        <f>GT_Spot!Q73</f>
        <v>0</v>
      </c>
      <c r="G73">
        <f>PPCL_NG!Q73</f>
        <v>9.64</v>
      </c>
      <c r="H73">
        <f>PPCL_Spot!Q73</f>
        <v>11.431344864101659</v>
      </c>
      <c r="I73">
        <f>Bawana_NG!Q73</f>
        <v>49.92</v>
      </c>
      <c r="J73">
        <f>Bawana_RLNG!Q73</f>
        <v>0</v>
      </c>
      <c r="K73">
        <f>Bawana_Spot!Q73</f>
        <v>60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762.97695083218821</v>
      </c>
      <c r="P73" s="77">
        <v>68.410000000000011</v>
      </c>
      <c r="Q73" s="77">
        <v>17.21</v>
      </c>
      <c r="R73" s="80">
        <v>12.88</v>
      </c>
      <c r="S73" s="80">
        <v>0</v>
      </c>
      <c r="T73" s="78">
        <f>SUMPRODUCT(LTA!F73:AJ73,LTA!F$101:AJ$101,LTA!F$104:AJ$104)</f>
        <v>31.44</v>
      </c>
      <c r="U73" s="78">
        <f>SUMPRODUCT(LTA!F73:AJ73,LTA!F$102:AJ$102,LTA!F$104:AJ$104)</f>
        <v>118.68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7.79</v>
      </c>
      <c r="Z73" s="75">
        <f>IEX!O73</f>
        <v>0</v>
      </c>
      <c r="AA73" s="117">
        <f>STOA!I73</f>
        <v>3.64</v>
      </c>
      <c r="AB73" s="117">
        <f>-STOA!O73</f>
        <v>-85</v>
      </c>
      <c r="AC73">
        <f t="shared" si="3"/>
        <v>11.027929481908043</v>
      </c>
      <c r="AD73">
        <f t="shared" si="4"/>
        <v>1071.3912344409828</v>
      </c>
      <c r="AE73">
        <f>'IDT-1'!C73</f>
        <v>25.167000000000002</v>
      </c>
      <c r="AF73" s="26"/>
      <c r="AG73">
        <f t="shared" si="5"/>
        <v>1096.5582344409827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2.79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10.610868226600985</v>
      </c>
      <c r="F74">
        <f>GT_Spot!Q74</f>
        <v>0</v>
      </c>
      <c r="G74">
        <f>PPCL_NG!Q74</f>
        <v>9.64</v>
      </c>
      <c r="H74">
        <f>PPCL_Spot!Q74</f>
        <v>11.57</v>
      </c>
      <c r="I74">
        <f>Bawana_NG!Q74</f>
        <v>49.92</v>
      </c>
      <c r="J74">
        <f>Bawana_RLNG!Q74</f>
        <v>0</v>
      </c>
      <c r="K74">
        <f>Bawana_Spot!Q74</f>
        <v>60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761.93989016818819</v>
      </c>
      <c r="P74" s="77">
        <v>68.410000000000011</v>
      </c>
      <c r="Q74" s="77">
        <v>17.21</v>
      </c>
      <c r="R74" s="80">
        <v>5</v>
      </c>
      <c r="S74" s="80">
        <v>0</v>
      </c>
      <c r="T74" s="78">
        <f>SUMPRODUCT(LTA!F74:AJ74,LTA!F$101:AJ$101,LTA!F$104:AJ$104)</f>
        <v>24.659999999999997</v>
      </c>
      <c r="U74" s="78">
        <f>SUMPRODUCT(LTA!F74:AJ74,LTA!F$102:AJ$102,LTA!F$104:AJ$104)</f>
        <v>119.08000000000001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16.21</v>
      </c>
      <c r="Z74" s="75">
        <f>IEX!O74</f>
        <v>0</v>
      </c>
      <c r="AA74" s="117">
        <f>STOA!I74</f>
        <v>3.3400000000000003</v>
      </c>
      <c r="AB74" s="117">
        <f>-STOA!O74</f>
        <v>-85</v>
      </c>
      <c r="AC74">
        <f t="shared" si="3"/>
        <v>10.990631513260746</v>
      </c>
      <c r="AD74">
        <f t="shared" si="4"/>
        <v>1067.1901268815282</v>
      </c>
      <c r="AE74">
        <f>'IDT-1'!C74</f>
        <v>31.477</v>
      </c>
      <c r="AF74" s="26"/>
      <c r="AG74">
        <f t="shared" si="5"/>
        <v>1098.6671268815282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5.59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10.709421182266011</v>
      </c>
      <c r="F75">
        <f>GT_Spot!Q75</f>
        <v>0</v>
      </c>
      <c r="G75">
        <f>PPCL_NG!Q75</f>
        <v>9.64</v>
      </c>
      <c r="H75">
        <f>PPCL_Spot!Q75</f>
        <v>11.001358192369429</v>
      </c>
      <c r="I75">
        <f>Bawana_NG!Q75</f>
        <v>49.92</v>
      </c>
      <c r="J75">
        <f>Bawana_RLNG!Q75</f>
        <v>0</v>
      </c>
      <c r="K75">
        <f>Bawana_Spot!Q75</f>
        <v>25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767.50846323218832</v>
      </c>
      <c r="P75" s="77">
        <v>68.410000000000011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16.36</v>
      </c>
      <c r="U75" s="78">
        <f>SUMPRODUCT(LTA!F75:AJ75,LTA!F$102:AJ$102,LTA!F$104:AJ$104)</f>
        <v>122.74000000000001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29.75</v>
      </c>
      <c r="Z75" s="75">
        <f>IEX!O75</f>
        <v>0</v>
      </c>
      <c r="AA75" s="117">
        <f>STOA!I75</f>
        <v>2.74</v>
      </c>
      <c r="AB75" s="117">
        <f>-STOA!O75</f>
        <v>-85</v>
      </c>
      <c r="AC75">
        <f t="shared" si="3"/>
        <v>11.043523362381535</v>
      </c>
      <c r="AD75">
        <f t="shared" si="4"/>
        <v>1022.9257192444423</v>
      </c>
      <c r="AE75">
        <f>'IDT-1'!C75</f>
        <v>34.343000000000004</v>
      </c>
      <c r="AF75" s="26"/>
      <c r="AG75">
        <f t="shared" si="5"/>
        <v>1057.2687192444423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-25</v>
      </c>
      <c r="AM75" s="75">
        <f>RTM_PXI!I75</f>
        <v>0</v>
      </c>
      <c r="AN75" s="75">
        <f>RTM_PXI!O75</f>
        <v>0</v>
      </c>
      <c r="AO75" s="192">
        <f>GDAM_IEX!I75</f>
        <v>12.98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10.709421182266011</v>
      </c>
      <c r="F76">
        <f>GT_Spot!Q76</f>
        <v>0</v>
      </c>
      <c r="G76">
        <f>PPCL_NG!Q76</f>
        <v>9.64</v>
      </c>
      <c r="H76">
        <f>PPCL_Spot!Q76</f>
        <v>11.905476107429369</v>
      </c>
      <c r="I76">
        <f>Bawana_NG!Q76</f>
        <v>49.92</v>
      </c>
      <c r="J76">
        <f>Bawana_RLNG!Q76</f>
        <v>0</v>
      </c>
      <c r="K76">
        <f>Bawana_Spot!Q76</f>
        <v>25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768.50119200618838</v>
      </c>
      <c r="P76" s="77">
        <v>68.410000000000011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9.41</v>
      </c>
      <c r="U76" s="78">
        <f>SUMPRODUCT(LTA!F76:AJ76,LTA!F$102:AJ$102,LTA!F$104:AJ$104)</f>
        <v>122.71000000000001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16.45</v>
      </c>
      <c r="Z76" s="75">
        <f>IEX!O76</f>
        <v>0</v>
      </c>
      <c r="AA76" s="117">
        <f>STOA!I76</f>
        <v>2.14</v>
      </c>
      <c r="AB76" s="117">
        <f>-STOA!O76</f>
        <v>-85</v>
      </c>
      <c r="AC76">
        <f t="shared" si="3"/>
        <v>10.716371700412335</v>
      </c>
      <c r="AD76">
        <f t="shared" si="4"/>
        <v>1016.2097175954716</v>
      </c>
      <c r="AE76">
        <f>'IDT-1'!C76</f>
        <v>39.802999999999997</v>
      </c>
      <c r="AF76" s="26"/>
      <c r="AG76">
        <f t="shared" si="5"/>
        <v>1056.0127175954717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9.92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10.709421182266011</v>
      </c>
      <c r="F77">
        <f>GT_Spot!Q77</f>
        <v>0</v>
      </c>
      <c r="G77">
        <f>PPCL_NG!Q77</f>
        <v>9.64</v>
      </c>
      <c r="H77">
        <f>PPCL_Spot!Q77</f>
        <v>11.768631554470412</v>
      </c>
      <c r="I77">
        <f>Bawana_NG!Q77</f>
        <v>49.92</v>
      </c>
      <c r="J77">
        <f>Bawana_RLNG!Q77</f>
        <v>0</v>
      </c>
      <c r="K77">
        <f>Bawana_Spot!Q77</f>
        <v>26.436309914642148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776.64053894818846</v>
      </c>
      <c r="P77" s="77">
        <v>68.410000000000011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3.57</v>
      </c>
      <c r="U77" s="78">
        <f>SUMPRODUCT(LTA!F77:AJ77,LTA!F$102:AJ$102,LTA!F$104:AJ$104)</f>
        <v>122.69000000000001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12.01</v>
      </c>
      <c r="Z77" s="75">
        <f>IEX!O77</f>
        <v>0</v>
      </c>
      <c r="AA77" s="117">
        <f>STOA!I77</f>
        <v>1.54</v>
      </c>
      <c r="AB77" s="117">
        <f>-STOA!O77</f>
        <v>-85</v>
      </c>
      <c r="AC77">
        <f t="shared" si="3"/>
        <v>10.590971973462793</v>
      </c>
      <c r="AD77">
        <f t="shared" si="4"/>
        <v>1022.1739296261043</v>
      </c>
      <c r="AE77">
        <f>'IDT-1'!C77</f>
        <v>42.317999999999998</v>
      </c>
      <c r="AF77" s="26"/>
      <c r="AG77">
        <f t="shared" si="5"/>
        <v>1064.4919296261044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7.22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10.709421182266011</v>
      </c>
      <c r="F78">
        <f>GT_Spot!Q78</f>
        <v>0</v>
      </c>
      <c r="G78">
        <f>PPCL_NG!Q78</f>
        <v>9.64</v>
      </c>
      <c r="H78">
        <f>PPCL_Spot!Q78</f>
        <v>11.768631554470412</v>
      </c>
      <c r="I78">
        <f>Bawana_NG!Q78</f>
        <v>49.92</v>
      </c>
      <c r="J78">
        <f>Bawana_RLNG!Q78</f>
        <v>0</v>
      </c>
      <c r="K78">
        <f>Bawana_Spot!Q78</f>
        <v>26.436309914642148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792.07126932618849</v>
      </c>
      <c r="P78" s="77">
        <v>68.410000000000011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1.65</v>
      </c>
      <c r="U78" s="78">
        <f>SUMPRODUCT(LTA!F78:AJ78,LTA!F$102:AJ$102,LTA!F$104:AJ$104)</f>
        <v>122.65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6.16</v>
      </c>
      <c r="Z78" s="75">
        <f>IEX!O78</f>
        <v>0</v>
      </c>
      <c r="AA78" s="117">
        <f>STOA!I78</f>
        <v>0.94</v>
      </c>
      <c r="AB78" s="117">
        <f>-STOA!O78</f>
        <v>-85</v>
      </c>
      <c r="AC78">
        <f t="shared" si="3"/>
        <v>10.710295676011146</v>
      </c>
      <c r="AD78">
        <f t="shared" si="4"/>
        <v>1015.5253363015561</v>
      </c>
      <c r="AE78">
        <f>'IDT-1'!C78</f>
        <v>44.728999999999999</v>
      </c>
      <c r="AF78" s="26"/>
      <c r="AG78">
        <f t="shared" si="5"/>
        <v>1060.2543363015561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3.67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11.035983263598327</v>
      </c>
      <c r="F79">
        <f>GT_Spot!Q79</f>
        <v>0</v>
      </c>
      <c r="G79">
        <f>PPCL_NG!Q79</f>
        <v>9.64</v>
      </c>
      <c r="H79">
        <f>PPCL_Spot!Q79</f>
        <v>11.768631554470412</v>
      </c>
      <c r="I79">
        <f>Bawana_NG!Q79</f>
        <v>49.92</v>
      </c>
      <c r="J79">
        <f>Bawana_RLNG!Q79</f>
        <v>0</v>
      </c>
      <c r="K79">
        <f>Bawana_Spot!Q79</f>
        <v>27.689243027888445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810.37443916179632</v>
      </c>
      <c r="P79" s="77">
        <v>68.410000000000011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0.13</v>
      </c>
      <c r="U79" s="78">
        <f>SUMPRODUCT(LTA!F79:AJ79,LTA!F$102:AJ$102,LTA!F$104:AJ$104)</f>
        <v>122.63000000000001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2.08</v>
      </c>
      <c r="Z79" s="75">
        <f>IEX!O79</f>
        <v>0</v>
      </c>
      <c r="AA79" s="117">
        <f>STOA!I79</f>
        <v>0.79</v>
      </c>
      <c r="AB79" s="117">
        <f>-STOA!O79</f>
        <v>-85</v>
      </c>
      <c r="AC79">
        <f t="shared" si="3"/>
        <v>11.25516150438655</v>
      </c>
      <c r="AD79">
        <f t="shared" si="4"/>
        <v>976.45313550336675</v>
      </c>
      <c r="AE79">
        <f>'IDT-1'!C79</f>
        <v>51.558</v>
      </c>
      <c r="AF79" s="26"/>
      <c r="AG79">
        <f t="shared" si="5"/>
        <v>1028.0111355033669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1.03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11.035983263598327</v>
      </c>
      <c r="F80">
        <f>GT_Spot!Q80</f>
        <v>0</v>
      </c>
      <c r="G80">
        <f>PPCL_NG!Q80</f>
        <v>9.64</v>
      </c>
      <c r="H80">
        <f>PPCL_Spot!Q80</f>
        <v>11.768631554470412</v>
      </c>
      <c r="I80">
        <f>Bawana_NG!Q80</f>
        <v>49.92</v>
      </c>
      <c r="J80">
        <f>Bawana_RLNG!Q80</f>
        <v>0</v>
      </c>
      <c r="K80">
        <f>Bawana_Spot!Q80</f>
        <v>26.02593565331582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822.78187297100465</v>
      </c>
      <c r="P80" s="77">
        <v>68.410000000000011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122.63000000000001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2.1</v>
      </c>
      <c r="Z80" s="75">
        <f>IEX!O80</f>
        <v>0</v>
      </c>
      <c r="AA80" s="117">
        <f>STOA!I80</f>
        <v>0.64</v>
      </c>
      <c r="AB80" s="117">
        <f>-STOA!O80</f>
        <v>-85</v>
      </c>
      <c r="AC80">
        <f t="shared" si="3"/>
        <v>11.125644628956463</v>
      </c>
      <c r="AD80">
        <f t="shared" si="4"/>
        <v>1012.0867788134328</v>
      </c>
      <c r="AE80">
        <f>'IDT-1'!C80</f>
        <v>49.348999999999997</v>
      </c>
      <c r="AF80" s="26"/>
      <c r="AG80">
        <f t="shared" si="5"/>
        <v>1061.4357788134328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1.04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11.035983263598327</v>
      </c>
      <c r="F81">
        <f>GT_Spot!Q81</f>
        <v>0</v>
      </c>
      <c r="G81">
        <f>PPCL_NG!Q81</f>
        <v>9.64</v>
      </c>
      <c r="H81">
        <f>PPCL_Spot!Q81</f>
        <v>11.171345945294615</v>
      </c>
      <c r="I81">
        <f>Bawana_NG!Q81</f>
        <v>49.92</v>
      </c>
      <c r="J81">
        <f>Bawana_RLNG!Q81</f>
        <v>0</v>
      </c>
      <c r="K81">
        <f>Bawana_Spot!Q81</f>
        <v>24.999999999999996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822.84490002300458</v>
      </c>
      <c r="P81" s="77">
        <v>68.410000000000011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</v>
      </c>
      <c r="Z81" s="75">
        <f>IEX!O81</f>
        <v>0</v>
      </c>
      <c r="AA81" s="117">
        <f>STOA!I81</f>
        <v>0.64</v>
      </c>
      <c r="AB81" s="117">
        <f>-STOA!O81</f>
        <v>-85</v>
      </c>
      <c r="AC81">
        <f t="shared" si="3"/>
        <v>11.677123933624882</v>
      </c>
      <c r="AD81">
        <f t="shared" si="4"/>
        <v>963.71510529827287</v>
      </c>
      <c r="AE81">
        <f>'IDT-1'!C81</f>
        <v>50.363999999999997</v>
      </c>
      <c r="AF81" s="26"/>
      <c r="AG81">
        <f t="shared" si="5"/>
        <v>1014.0791052982729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0.52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11.035983263598327</v>
      </c>
      <c r="F82">
        <f>GT_Spot!Q82</f>
        <v>0</v>
      </c>
      <c r="G82">
        <f>PPCL_NG!Q82</f>
        <v>9.64</v>
      </c>
      <c r="H82">
        <f>PPCL_Spot!Q82</f>
        <v>12.168617202590614</v>
      </c>
      <c r="I82">
        <f>Bawana_NG!Q82</f>
        <v>49.92</v>
      </c>
      <c r="J82">
        <f>Bawana_RLNG!Q82</f>
        <v>0</v>
      </c>
      <c r="K82">
        <f>Bawana_Spot!Q82</f>
        <v>24.999999999999996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818.79936937900459</v>
      </c>
      <c r="P82" s="77">
        <v>68.410000000000011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132.53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-85</v>
      </c>
      <c r="AC82">
        <f t="shared" si="3"/>
        <v>11.286540277656268</v>
      </c>
      <c r="AD82">
        <f t="shared" si="4"/>
        <v>998.06742956753737</v>
      </c>
      <c r="AE82">
        <f>'IDT-1'!C82</f>
        <v>53.982999999999997</v>
      </c>
      <c r="AF82" s="26"/>
      <c r="AG82">
        <f t="shared" si="5"/>
        <v>1052.0504295675373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11.359245283018868</v>
      </c>
      <c r="F83">
        <f>GT_Spot!Q83</f>
        <v>0</v>
      </c>
      <c r="G83">
        <f>PPCL_NG!Q83</f>
        <v>9.64</v>
      </c>
      <c r="H83">
        <f>PPCL_Spot!Q83</f>
        <v>12.168617202590614</v>
      </c>
      <c r="I83">
        <f>Bawana_NG!Q83</f>
        <v>49.92</v>
      </c>
      <c r="J83">
        <f>Bawana_RLNG!Q83</f>
        <v>0</v>
      </c>
      <c r="K83">
        <f>Bawana_Spot!Q83</f>
        <v>24.999999999999996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818.83854456100471</v>
      </c>
      <c r="P83" s="77">
        <v>68.410000000000011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132.30000000000001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-85</v>
      </c>
      <c r="AC83">
        <f t="shared" si="3"/>
        <v>11.323218235117555</v>
      </c>
      <c r="AD83">
        <f t="shared" si="4"/>
        <v>994.16318881149687</v>
      </c>
      <c r="AE83">
        <f>'IDT-1'!C83</f>
        <v>60.268999999999998</v>
      </c>
      <c r="AF83" s="26"/>
      <c r="AG83">
        <f t="shared" si="5"/>
        <v>1054.4321888114969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11.359245283018868</v>
      </c>
      <c r="F84">
        <f>GT_Spot!Q84</f>
        <v>0</v>
      </c>
      <c r="G84">
        <f>PPCL_NG!Q84</f>
        <v>9.64</v>
      </c>
      <c r="H84">
        <f>PPCL_Spot!Q84</f>
        <v>12.168617202590614</v>
      </c>
      <c r="I84">
        <f>Bawana_NG!Q84</f>
        <v>49.92</v>
      </c>
      <c r="J84">
        <f>Bawana_RLNG!Q84</f>
        <v>0</v>
      </c>
      <c r="K84">
        <f>Bawana_Spot!Q84</f>
        <v>24.999999999999996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810.60717732979629</v>
      </c>
      <c r="P84" s="77">
        <v>68.410000000000011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132.16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-85</v>
      </c>
      <c r="AC84">
        <f t="shared" si="3"/>
        <v>11.249550203482919</v>
      </c>
      <c r="AD84">
        <f t="shared" si="4"/>
        <v>985.86548961192295</v>
      </c>
      <c r="AE84">
        <f>'IDT-1'!C84</f>
        <v>67.528000000000006</v>
      </c>
      <c r="AF84" s="26"/>
      <c r="AG84">
        <f t="shared" si="5"/>
        <v>1053.3934896119229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11.359245283018868</v>
      </c>
      <c r="F85">
        <f>GT_Spot!Q85</f>
        <v>0</v>
      </c>
      <c r="G85">
        <f>PPCL_NG!Q85</f>
        <v>9.64</v>
      </c>
      <c r="H85">
        <f>PPCL_Spot!Q85</f>
        <v>11.97</v>
      </c>
      <c r="I85">
        <f>Bawana_NG!Q85</f>
        <v>49.92</v>
      </c>
      <c r="J85">
        <f>Bawana_RLNG!Q85</f>
        <v>0</v>
      </c>
      <c r="K85">
        <f>Bawana_Spot!Q85</f>
        <v>25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804.37323577179643</v>
      </c>
      <c r="P85" s="77">
        <v>68.410000000000011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132.42000000000002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-85</v>
      </c>
      <c r="AC85">
        <f t="shared" si="3"/>
        <v>11.195231686389722</v>
      </c>
      <c r="AD85">
        <f t="shared" si="4"/>
        <v>979.74724936842574</v>
      </c>
      <c r="AE85">
        <f>'IDT-1'!C85</f>
        <v>67.355000000000004</v>
      </c>
      <c r="AF85" s="26"/>
      <c r="AG85">
        <f t="shared" si="5"/>
        <v>1047.1022493684256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11.359245283018868</v>
      </c>
      <c r="F86">
        <f>GT_Spot!Q86</f>
        <v>0</v>
      </c>
      <c r="G86">
        <f>PPCL_NG!Q86</f>
        <v>9.64</v>
      </c>
      <c r="H86">
        <f>PPCL_Spot!Q86</f>
        <v>12.168617202590614</v>
      </c>
      <c r="I86">
        <f>Bawana_NG!Q86</f>
        <v>49.92</v>
      </c>
      <c r="J86">
        <f>Bawana_RLNG!Q86</f>
        <v>0</v>
      </c>
      <c r="K86">
        <f>Bawana_Spot!Q86</f>
        <v>24.999999999999996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803.47757030379648</v>
      </c>
      <c r="P86" s="77">
        <v>68.410000000000011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131.98000000000002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1.0900000000000001</v>
      </c>
      <c r="Z86" s="75">
        <f>IEX!O86</f>
        <v>0</v>
      </c>
      <c r="AA86" s="117">
        <f>STOA!I86</f>
        <v>0.64</v>
      </c>
      <c r="AB86" s="117">
        <f>-STOA!O86</f>
        <v>-85</v>
      </c>
      <c r="AC86">
        <f t="shared" si="3"/>
        <v>11.457299359797783</v>
      </c>
      <c r="AD86">
        <f t="shared" si="4"/>
        <v>951.00813342960851</v>
      </c>
      <c r="AE86">
        <f>'IDT-1'!C86</f>
        <v>70.072000000000003</v>
      </c>
      <c r="AF86" s="26"/>
      <c r="AG86">
        <f t="shared" si="5"/>
        <v>1021.0801334296085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-84</v>
      </c>
      <c r="AM86" s="75">
        <f>RTM_PXI!I86</f>
        <v>0</v>
      </c>
      <c r="AN86" s="75">
        <f>RTM_PXI!O86</f>
        <v>0</v>
      </c>
      <c r="AO86" s="192">
        <f>GDAM_IEX!I86</f>
        <v>0.56999999999999995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11.359245283018868</v>
      </c>
      <c r="F87">
        <f>GT_Spot!Q87</f>
        <v>0</v>
      </c>
      <c r="G87">
        <f>PPCL_NG!Q87</f>
        <v>9.64</v>
      </c>
      <c r="H87">
        <f>PPCL_Spot!Q87</f>
        <v>11.171345945294615</v>
      </c>
      <c r="I87">
        <f>Bawana_NG!Q87</f>
        <v>49.92</v>
      </c>
      <c r="J87">
        <f>Bawana_RLNG!Q87</f>
        <v>0</v>
      </c>
      <c r="K87">
        <f>Bawana_Spot!Q87</f>
        <v>24.999999999999996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785.07515223759356</v>
      </c>
      <c r="P87" s="77">
        <v>68.410000000000011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130.91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6.52</v>
      </c>
      <c r="Z87" s="75">
        <f>IEX!O87</f>
        <v>0</v>
      </c>
      <c r="AA87" s="117">
        <f>STOA!I87</f>
        <v>0.64</v>
      </c>
      <c r="AB87" s="117">
        <f>-STOA!O87</f>
        <v>-85</v>
      </c>
      <c r="AC87">
        <f t="shared" si="3"/>
        <v>10.799146187374882</v>
      </c>
      <c r="AD87">
        <f t="shared" si="4"/>
        <v>1001.4265972785323</v>
      </c>
      <c r="AE87">
        <f>'IDT-1'!C87</f>
        <v>69.111000000000004</v>
      </c>
      <c r="AF87" s="26"/>
      <c r="AG87">
        <f t="shared" si="5"/>
        <v>1070.5375972785323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-22</v>
      </c>
      <c r="AM87" s="75">
        <f>RTM_PXI!I87</f>
        <v>0</v>
      </c>
      <c r="AN87" s="75">
        <f>RTM_PXI!O87</f>
        <v>0</v>
      </c>
      <c r="AO87" s="192">
        <f>GDAM_IEX!I87</f>
        <v>3.37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11.359245283018868</v>
      </c>
      <c r="F88">
        <f>GT_Spot!Q88</f>
        <v>0</v>
      </c>
      <c r="G88">
        <f>PPCL_NG!Q88</f>
        <v>9.64</v>
      </c>
      <c r="H88">
        <f>PPCL_Spot!Q88</f>
        <v>12.168617202590614</v>
      </c>
      <c r="I88">
        <f>Bawana_NG!Q88</f>
        <v>49.92</v>
      </c>
      <c r="J88">
        <f>Bawana_RLNG!Q88</f>
        <v>0</v>
      </c>
      <c r="K88">
        <f>Bawana_Spot!Q88</f>
        <v>24.999999999999996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785.03440136300856</v>
      </c>
      <c r="P88" s="77">
        <v>68.410000000000011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129.38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17.66</v>
      </c>
      <c r="Z88" s="75">
        <f>IEX!O88</f>
        <v>0</v>
      </c>
      <c r="AA88" s="117">
        <f>STOA!I88</f>
        <v>0.64</v>
      </c>
      <c r="AB88" s="117">
        <f>-STOA!O88</f>
        <v>-85</v>
      </c>
      <c r="AC88">
        <f t="shared" si="3"/>
        <v>10.904139056653959</v>
      </c>
      <c r="AD88">
        <f t="shared" si="4"/>
        <v>1021.2881247919643</v>
      </c>
      <c r="AE88">
        <f>'IDT-1'!C88</f>
        <v>63.515000000000001</v>
      </c>
      <c r="AF88" s="26"/>
      <c r="AG88">
        <f t="shared" si="5"/>
        <v>1084.8031247919644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-18</v>
      </c>
      <c r="AM88" s="75">
        <f>RTM_PXI!I88</f>
        <v>0</v>
      </c>
      <c r="AN88" s="75">
        <f>RTM_PXI!O88</f>
        <v>0</v>
      </c>
      <c r="AO88" s="192">
        <f>GDAM_IEX!I88</f>
        <v>8.77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11.359245283018868</v>
      </c>
      <c r="F89">
        <f>GT_Spot!Q89</f>
        <v>0</v>
      </c>
      <c r="G89">
        <f>PPCL_NG!Q89</f>
        <v>9.64</v>
      </c>
      <c r="H89">
        <f>PPCL_Spot!Q89</f>
        <v>12.168617202590614</v>
      </c>
      <c r="I89">
        <f>Bawana_NG!Q89</f>
        <v>49.92</v>
      </c>
      <c r="J89">
        <f>Bawana_RLNG!Q89</f>
        <v>0</v>
      </c>
      <c r="K89">
        <f>Bawana_Spot!Q89</f>
        <v>60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784.90599293300852</v>
      </c>
      <c r="P89" s="77">
        <v>68.410000000000011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128.16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23.1</v>
      </c>
      <c r="Z89" s="75">
        <f>IEX!O89</f>
        <v>0</v>
      </c>
      <c r="AA89" s="117">
        <f>STOA!I89</f>
        <v>0.64</v>
      </c>
      <c r="AB89" s="117">
        <f>-STOA!O89</f>
        <v>-85</v>
      </c>
      <c r="AC89">
        <f t="shared" si="3"/>
        <v>11.914826244068021</v>
      </c>
      <c r="AD89">
        <f t="shared" si="4"/>
        <v>990.48902917455007</v>
      </c>
      <c r="AE89">
        <f>'IDT-1'!C89</f>
        <v>52.32</v>
      </c>
      <c r="AF89" s="26"/>
      <c r="AG89">
        <f t="shared" si="5"/>
        <v>1042.80902917455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11.89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11.359245283018868</v>
      </c>
      <c r="F90">
        <f>GT_Spot!Q90</f>
        <v>0</v>
      </c>
      <c r="G90">
        <f>PPCL_NG!Q90</f>
        <v>9.64</v>
      </c>
      <c r="H90">
        <f>PPCL_Spot!Q90</f>
        <v>12.168617202590614</v>
      </c>
      <c r="I90">
        <f>Bawana_NG!Q90</f>
        <v>49.92</v>
      </c>
      <c r="J90">
        <f>Bawana_RLNG!Q90</f>
        <v>0</v>
      </c>
      <c r="K90">
        <f>Bawana_Spot!Q90</f>
        <v>60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784.9685140170086</v>
      </c>
      <c r="P90" s="77">
        <v>68.410000000000011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127.20000000000002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32.17</v>
      </c>
      <c r="Z90" s="75">
        <f>IEX!O90</f>
        <v>0</v>
      </c>
      <c r="AA90" s="117">
        <f>STOA!I90</f>
        <v>0.64</v>
      </c>
      <c r="AB90" s="117">
        <f>-STOA!O90</f>
        <v>-85</v>
      </c>
      <c r="AC90">
        <f t="shared" si="3"/>
        <v>11.480808778275506</v>
      </c>
      <c r="AD90">
        <f t="shared" si="4"/>
        <v>1062.1355677243428</v>
      </c>
      <c r="AE90">
        <f>'IDT-1'!C90</f>
        <v>38.743000000000002</v>
      </c>
      <c r="AF90" s="26"/>
      <c r="AG90">
        <f t="shared" si="5"/>
        <v>1100.8785677243427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14.93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11.359245283018868</v>
      </c>
      <c r="F91">
        <f>GT_Spot!Q91</f>
        <v>0</v>
      </c>
      <c r="G91">
        <f>PPCL_NG!Q91</f>
        <v>9.64</v>
      </c>
      <c r="H91">
        <f>PPCL_Spot!Q91</f>
        <v>12.29</v>
      </c>
      <c r="I91">
        <f>Bawana_NG!Q91</f>
        <v>49.92</v>
      </c>
      <c r="J91">
        <f>Bawana_RLNG!Q91</f>
        <v>0</v>
      </c>
      <c r="K91">
        <f>Bawana_Spot!Q91</f>
        <v>25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798.50184483700855</v>
      </c>
      <c r="P91" s="77">
        <v>68.410000000000011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126.68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30.13</v>
      </c>
      <c r="Z91" s="75">
        <f>IEX!O91</f>
        <v>0</v>
      </c>
      <c r="AA91" s="117">
        <f>STOA!I91</f>
        <v>41.29</v>
      </c>
      <c r="AB91" s="117">
        <f>-STOA!O91</f>
        <v>-85</v>
      </c>
      <c r="AC91">
        <f t="shared" si="3"/>
        <v>12.203480547051401</v>
      </c>
      <c r="AD91">
        <f t="shared" si="4"/>
        <v>1012.957609572976</v>
      </c>
      <c r="AE91">
        <f>'IDT-1'!C91</f>
        <v>27.957000000000001</v>
      </c>
      <c r="AF91" s="26"/>
      <c r="AG91">
        <f t="shared" si="5"/>
        <v>1040.9146095729761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-95</v>
      </c>
      <c r="AM91" s="75">
        <f>RTM_PXI!I91</f>
        <v>0</v>
      </c>
      <c r="AN91" s="75">
        <f>RTM_PXI!O91</f>
        <v>0</v>
      </c>
      <c r="AO91" s="192">
        <f>GDAM_IEX!I91</f>
        <v>14.73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11.359245283018868</v>
      </c>
      <c r="F92">
        <f>GT_Spot!Q92</f>
        <v>0</v>
      </c>
      <c r="G92">
        <f>PPCL_NG!Q92</f>
        <v>9.64</v>
      </c>
      <c r="H92">
        <f>PPCL_Spot!Q92</f>
        <v>12.56</v>
      </c>
      <c r="I92">
        <f>Bawana_NG!Q92</f>
        <v>49.92</v>
      </c>
      <c r="J92">
        <f>Bawana_RLNG!Q92</f>
        <v>0</v>
      </c>
      <c r="K92">
        <f>Bawana_Spot!Q92</f>
        <v>25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798.52678103300855</v>
      </c>
      <c r="P92" s="77">
        <v>68.410000000000011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126.19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34.5</v>
      </c>
      <c r="Z92" s="75">
        <f>IEX!O92</f>
        <v>0</v>
      </c>
      <c r="AA92" s="117">
        <f>STOA!I92</f>
        <v>41.29</v>
      </c>
      <c r="AB92" s="117">
        <f>-STOA!O92</f>
        <v>-85</v>
      </c>
      <c r="AC92">
        <f t="shared" si="3"/>
        <v>11.732084334244478</v>
      </c>
      <c r="AD92">
        <f t="shared" si="4"/>
        <v>1080.3939419817827</v>
      </c>
      <c r="AE92">
        <f>'IDT-1'!C92</f>
        <v>17.751000000000001</v>
      </c>
      <c r="AF92" s="26"/>
      <c r="AG92">
        <f t="shared" si="5"/>
        <v>1098.1449419817827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-35</v>
      </c>
      <c r="AM92" s="75">
        <f>RTM_PXI!I92</f>
        <v>0</v>
      </c>
      <c r="AN92" s="75">
        <f>RTM_PXI!O92</f>
        <v>0</v>
      </c>
      <c r="AO92" s="192">
        <f>GDAM_IEX!I92</f>
        <v>17.52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11.359245283018868</v>
      </c>
      <c r="F93">
        <f>GT_Spot!Q93</f>
        <v>0</v>
      </c>
      <c r="G93">
        <f>PPCL_NG!Q93</f>
        <v>9.64</v>
      </c>
      <c r="H93">
        <f>PPCL_Spot!Q93</f>
        <v>11.171345945294615</v>
      </c>
      <c r="I93">
        <f>Bawana_NG!Q93</f>
        <v>49.92</v>
      </c>
      <c r="J93">
        <f>Bawana_RLNG!Q93</f>
        <v>0</v>
      </c>
      <c r="K93">
        <f>Bawana_Spot!Q93</f>
        <v>25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799.48420142896714</v>
      </c>
      <c r="P93" s="77">
        <v>68.410000000000011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128.95000000000002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40.479999999999997</v>
      </c>
      <c r="Z93" s="75">
        <f>IEX!O93</f>
        <v>0</v>
      </c>
      <c r="AA93" s="117">
        <f>STOA!I93</f>
        <v>41.29</v>
      </c>
      <c r="AB93" s="117">
        <f>-STOA!O93</f>
        <v>-85</v>
      </c>
      <c r="AC93">
        <f t="shared" si="3"/>
        <v>12.575066317434109</v>
      </c>
      <c r="AD93">
        <f t="shared" si="4"/>
        <v>1004.5897263398464</v>
      </c>
      <c r="AE93">
        <f>'IDT-1'!C93</f>
        <v>7.923</v>
      </c>
      <c r="AF93" s="26"/>
      <c r="AG93">
        <f t="shared" si="5"/>
        <v>1012.5127263398464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19.25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11.359245283018868</v>
      </c>
      <c r="F94">
        <f>GT_Spot!Q94</f>
        <v>0</v>
      </c>
      <c r="G94">
        <f>PPCL_NG!Q94</f>
        <v>9.64</v>
      </c>
      <c r="H94">
        <f>PPCL_Spot!Q94</f>
        <v>12.56</v>
      </c>
      <c r="I94">
        <f>Bawana_NG!Q94</f>
        <v>49.92</v>
      </c>
      <c r="J94">
        <f>Bawana_RLNG!Q94</f>
        <v>0</v>
      </c>
      <c r="K94">
        <f>Bawana_Spot!Q94</f>
        <v>25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799.52113582296715</v>
      </c>
      <c r="P94" s="77">
        <v>68.410000000000011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128.95000000000002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45.38</v>
      </c>
      <c r="Z94" s="75">
        <f>IEX!O94</f>
        <v>0</v>
      </c>
      <c r="AA94" s="117">
        <f>STOA!I94</f>
        <v>41.29</v>
      </c>
      <c r="AB94" s="117">
        <f>-STOA!O94</f>
        <v>-85</v>
      </c>
      <c r="AC94">
        <f t="shared" si="3"/>
        <v>11.985287931618069</v>
      </c>
      <c r="AD94">
        <f t="shared" si="4"/>
        <v>1088.8250931743678</v>
      </c>
      <c r="AE94">
        <f>'IDT-1'!C94</f>
        <v>0.60699999999999998</v>
      </c>
      <c r="AF94" s="26"/>
      <c r="AG94">
        <f t="shared" si="5"/>
        <v>1089.4320931743678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21.57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11.685802991814846</v>
      </c>
      <c r="F95">
        <f>GT_Spot!Q95</f>
        <v>0</v>
      </c>
      <c r="G95">
        <f>PPCL_NG!Q95</f>
        <v>9.64</v>
      </c>
      <c r="H95">
        <f>PPCL_Spot!Q95</f>
        <v>7.3691812020886562</v>
      </c>
      <c r="I95">
        <f>Bawana_NG!Q95</f>
        <v>49.92</v>
      </c>
      <c r="J95">
        <f>Bawana_RLNG!Q95</f>
        <v>0</v>
      </c>
      <c r="K95">
        <f>Bawana_Spot!Q95</f>
        <v>25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778.68833622418833</v>
      </c>
      <c r="P95" s="77">
        <v>68.410000000000011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128.86000000000001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36.880000000000003</v>
      </c>
      <c r="Z95" s="75">
        <f>IEX!O95</f>
        <v>0</v>
      </c>
      <c r="AA95" s="117">
        <f>STOA!I95</f>
        <v>81.94</v>
      </c>
      <c r="AB95" s="117">
        <f>-STOA!O95</f>
        <v>-85</v>
      </c>
      <c r="AC95">
        <f t="shared" si="3"/>
        <v>12.177328092964119</v>
      </c>
      <c r="AD95">
        <f t="shared" si="4"/>
        <v>1074.2959923251278</v>
      </c>
      <c r="AE95">
        <f>'IDT-1'!C95</f>
        <v>0</v>
      </c>
      <c r="AF95" s="26"/>
      <c r="AG95">
        <f t="shared" si="5"/>
        <v>1074.2959923251278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-63</v>
      </c>
      <c r="AM95" s="75">
        <f>RTM_PXI!I95</f>
        <v>0</v>
      </c>
      <c r="AN95" s="75">
        <f>RTM_PXI!O95</f>
        <v>0</v>
      </c>
      <c r="AO95" s="192">
        <f>GDAM_IEX!I95</f>
        <v>18.87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11.685802991814846</v>
      </c>
      <c r="F96">
        <f>GT_Spot!Q96</f>
        <v>0</v>
      </c>
      <c r="G96">
        <f>PPCL_NG!Q96</f>
        <v>9.64</v>
      </c>
      <c r="H96">
        <f>PPCL_Spot!Q96</f>
        <v>7.3691812020886562</v>
      </c>
      <c r="I96">
        <f>Bawana_NG!Q96</f>
        <v>49.92</v>
      </c>
      <c r="J96">
        <f>Bawana_RLNG!Q96</f>
        <v>0</v>
      </c>
      <c r="K96">
        <f>Bawana_Spot!Q96</f>
        <v>25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769.47302597818839</v>
      </c>
      <c r="P96" s="77">
        <v>68.410000000000011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128.86000000000001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38.979999999999997</v>
      </c>
      <c r="Z96" s="75">
        <f>IEX!O96</f>
        <v>0</v>
      </c>
      <c r="AA96" s="117">
        <f>STOA!I96</f>
        <v>81.94</v>
      </c>
      <c r="AB96" s="117">
        <f>-STOA!O96</f>
        <v>-85</v>
      </c>
      <c r="AC96">
        <f t="shared" si="3"/>
        <v>12.043512342621755</v>
      </c>
      <c r="AD96">
        <f t="shared" si="4"/>
        <v>1075.2944978294699</v>
      </c>
      <c r="AE96">
        <f>'IDT-1'!C96</f>
        <v>0</v>
      </c>
      <c r="AF96" s="26"/>
      <c r="AG96">
        <f t="shared" si="5"/>
        <v>1075.2944978294699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-55</v>
      </c>
      <c r="AM96" s="75">
        <f>RTM_PXI!I96</f>
        <v>0</v>
      </c>
      <c r="AN96" s="75">
        <f>RTM_PXI!O96</f>
        <v>0</v>
      </c>
      <c r="AO96" s="192">
        <f>GDAM_IEX!I96</f>
        <v>18.850000000000001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11.685802991814846</v>
      </c>
      <c r="F97">
        <f>GT_Spot!Q97</f>
        <v>0</v>
      </c>
      <c r="G97">
        <f>PPCL_NG!Q97</f>
        <v>9.64</v>
      </c>
      <c r="H97">
        <f>PPCL_Spot!Q97</f>
        <v>6.56</v>
      </c>
      <c r="I97">
        <f>Bawana_NG!Q97</f>
        <v>49.92</v>
      </c>
      <c r="J97">
        <f>Bawana_RLNG!Q97</f>
        <v>0</v>
      </c>
      <c r="K97">
        <f>Bawana_Spot!Q97</f>
        <v>25.002039318052045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763.73365620218829</v>
      </c>
      <c r="P97" s="77">
        <v>68.410000000000011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128.87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40.21</v>
      </c>
      <c r="Z97" s="75">
        <f>IEX!O97</f>
        <v>0</v>
      </c>
      <c r="AA97" s="117">
        <f>STOA!I97</f>
        <v>81.94</v>
      </c>
      <c r="AB97" s="117">
        <f>-STOA!O97</f>
        <v>-85</v>
      </c>
      <c r="AC97">
        <f t="shared" si="3"/>
        <v>11.954184402402456</v>
      </c>
      <c r="AD97">
        <f t="shared" si="4"/>
        <v>1075.2773141096527</v>
      </c>
      <c r="AE97">
        <f>'IDT-1'!C97</f>
        <v>0</v>
      </c>
      <c r="AF97" s="26"/>
      <c r="AG97">
        <f t="shared" si="5"/>
        <v>1075.2773141096527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19.05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11.685802991814846</v>
      </c>
      <c r="F98">
        <f>GT_Spot!Q98</f>
        <v>0</v>
      </c>
      <c r="G98">
        <f>PPCL_NG!Q98</f>
        <v>9.64</v>
      </c>
      <c r="H98">
        <f>PPCL_Spot!Q98</f>
        <v>7.3691812020886562</v>
      </c>
      <c r="I98">
        <f>Bawana_NG!Q98</f>
        <v>49.92</v>
      </c>
      <c r="J98">
        <f>Bawana_RLNG!Q98</f>
        <v>0</v>
      </c>
      <c r="K98">
        <f>Bawana_Spot!Q98</f>
        <v>25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763.74073950018828</v>
      </c>
      <c r="P98" s="77">
        <v>68.410000000000011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129.01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40.520000000000003</v>
      </c>
      <c r="Z98" s="75">
        <f>IEX!O98</f>
        <v>0</v>
      </c>
      <c r="AA98" s="117">
        <f>STOA!I98</f>
        <v>81.94</v>
      </c>
      <c r="AB98" s="117">
        <f>-STOA!O98</f>
        <v>-85</v>
      </c>
      <c r="AC98">
        <f t="shared" si="3"/>
        <v>11.975067711526574</v>
      </c>
      <c r="AD98">
        <f t="shared" si="4"/>
        <v>1075.6206559825653</v>
      </c>
      <c r="AE98">
        <f>'IDT-1'!C98</f>
        <v>0</v>
      </c>
      <c r="AF98" s="26"/>
      <c r="AG98">
        <f t="shared" si="5"/>
        <v>1075.6206559825653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-51</v>
      </c>
      <c r="AM98" s="75">
        <f>RTM_PXI!I98</f>
        <v>0</v>
      </c>
      <c r="AN98" s="75">
        <f>RTM_PXI!O98</f>
        <v>0</v>
      </c>
      <c r="AO98" s="192">
        <f>GDAM_IEX!I98</f>
        <v>19.149999999999999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0.26610715059332668</v>
      </c>
      <c r="F99">
        <f t="shared" si="6"/>
        <v>0</v>
      </c>
      <c r="G99">
        <f t="shared" si="6"/>
        <v>0.32517000000000068</v>
      </c>
      <c r="H99">
        <f t="shared" si="6"/>
        <v>0.1056591096970089</v>
      </c>
      <c r="I99">
        <f t="shared" si="6"/>
        <v>1.1903000000000012</v>
      </c>
      <c r="J99">
        <f t="shared" si="6"/>
        <v>0</v>
      </c>
      <c r="K99">
        <f t="shared" si="6"/>
        <v>0.81692344731850353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18.086324099444106</v>
      </c>
      <c r="P99" s="77">
        <f t="shared" si="6"/>
        <v>1.641839999999998</v>
      </c>
      <c r="Q99" s="77">
        <f t="shared" si="6"/>
        <v>0.41304000000000052</v>
      </c>
      <c r="R99" s="80">
        <f t="shared" si="6"/>
        <v>0.25497165667620508</v>
      </c>
      <c r="S99" s="80">
        <f t="shared" si="6"/>
        <v>0</v>
      </c>
      <c r="T99" s="78">
        <f t="shared" si="6"/>
        <v>1.1992149999999999</v>
      </c>
      <c r="U99" s="78">
        <f t="shared" si="6"/>
        <v>2.7586200000000005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0.18928000000000003</v>
      </c>
      <c r="Z99" s="75">
        <f t="shared" si="6"/>
        <v>-0.84299999999999997</v>
      </c>
      <c r="AA99" s="117">
        <f t="shared" si="6"/>
        <v>0.40896000000000032</v>
      </c>
      <c r="AB99" s="117">
        <f t="shared" si="6"/>
        <v>-2.44</v>
      </c>
      <c r="AC99">
        <f t="shared" si="6"/>
        <v>0.27924154930276979</v>
      </c>
      <c r="AD99">
        <f t="shared" si="6"/>
        <v>23.808971414426374</v>
      </c>
      <c r="AE99">
        <f t="shared" si="6"/>
        <v>0.32234450000000003</v>
      </c>
      <c r="AG99">
        <f t="shared" si="6"/>
        <v>24.131315914426377</v>
      </c>
      <c r="AI99">
        <f t="shared" si="6"/>
        <v>0</v>
      </c>
      <c r="AJ99">
        <f t="shared" si="6"/>
        <v>0</v>
      </c>
      <c r="AK99">
        <f t="shared" si="6"/>
        <v>0.14325749999999998</v>
      </c>
      <c r="AL99">
        <f t="shared" si="6"/>
        <v>-0.52200000000000002</v>
      </c>
      <c r="AM99">
        <f t="shared" si="6"/>
        <v>0</v>
      </c>
      <c r="AN99">
        <f t="shared" si="6"/>
        <v>0</v>
      </c>
      <c r="AO99">
        <f t="shared" si="6"/>
        <v>9.3545000000000003E-2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13.248715777589611</v>
      </c>
      <c r="F3">
        <f>GT_Spot!T3</f>
        <v>0</v>
      </c>
      <c r="G3">
        <f>PPCL_NG!T3</f>
        <v>14</v>
      </c>
      <c r="H3">
        <f>PPCL_Spot!T3</f>
        <v>18</v>
      </c>
      <c r="I3">
        <f>Bawana_NG!T3</f>
        <v>52.199999999999996</v>
      </c>
      <c r="J3">
        <f>Bawana_RLNG!T3</f>
        <v>0</v>
      </c>
      <c r="K3">
        <f>Bawana_Spot!T3</f>
        <v>27.297297297297298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1023.6742055582771</v>
      </c>
      <c r="P3" s="77">
        <v>75.200000000000017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369.29000000000008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6.48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14.61271102485966</v>
      </c>
      <c r="AD3">
        <f>SUM(B3:AB3,AI3:AR3)-AC3</f>
        <v>1565.5675076083046</v>
      </c>
      <c r="AE3">
        <f>'IDT-1'!F3</f>
        <v>0</v>
      </c>
      <c r="AF3" s="26"/>
      <c r="AG3">
        <f>SUM(AD3:AF3)</f>
        <v>1565.5675076083046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13.464295794524412</v>
      </c>
      <c r="F4">
        <f>GT_Spot!T4</f>
        <v>0</v>
      </c>
      <c r="G4">
        <f>PPCL_NG!T4</f>
        <v>14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1020.790925543077</v>
      </c>
      <c r="P4" s="77">
        <v>75.200000000000017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369.45000000000005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6.48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14.85632832388066</v>
      </c>
      <c r="AD4">
        <f t="shared" ref="AD4:AD67" si="1">SUM(B4:AB4,AI4:AR4)-AC4</f>
        <v>1572.9188930137209</v>
      </c>
      <c r="AE4">
        <f>'IDT-1'!F4</f>
        <v>0</v>
      </c>
      <c r="AF4" s="26"/>
      <c r="AG4">
        <f t="shared" ref="AG4:AG67" si="2">SUM(AD4:AF4)</f>
        <v>1572.9188930137209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13.464295794524412</v>
      </c>
      <c r="F5">
        <f>GT_Spot!T5</f>
        <v>0</v>
      </c>
      <c r="G5">
        <f>PPCL_NG!T5</f>
        <v>14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1013.9412757761353</v>
      </c>
      <c r="P5" s="77">
        <v>75.200000000000017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369.78000000000009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6.48</v>
      </c>
      <c r="AB5" s="117">
        <f>-STOA!P5</f>
        <v>0</v>
      </c>
      <c r="AC5">
        <f t="shared" si="0"/>
        <v>14.976517956375481</v>
      </c>
      <c r="AD5">
        <f t="shared" si="1"/>
        <v>1546.2790536142843</v>
      </c>
      <c r="AE5">
        <f>'IDT-1'!F5</f>
        <v>0</v>
      </c>
      <c r="AF5" s="26"/>
      <c r="AG5">
        <f t="shared" si="2"/>
        <v>1546.2790536142843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13.464295794524412</v>
      </c>
      <c r="F6">
        <f>GT_Spot!T6</f>
        <v>0</v>
      </c>
      <c r="G6">
        <f>PPCL_NG!T6</f>
        <v>14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1006.4851309796455</v>
      </c>
      <c r="P6" s="77">
        <v>75.200000000000017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370.30000000000007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6.48</v>
      </c>
      <c r="AB6" s="117">
        <f>-STOA!P6</f>
        <v>0</v>
      </c>
      <c r="AC6">
        <f t="shared" si="0"/>
        <v>14.737917331722464</v>
      </c>
      <c r="AD6">
        <f t="shared" si="1"/>
        <v>1559.5815094424477</v>
      </c>
      <c r="AE6">
        <f>'IDT-1'!F6</f>
        <v>-11.274999999999999</v>
      </c>
      <c r="AF6" s="26"/>
      <c r="AG6">
        <f t="shared" si="2"/>
        <v>1548.3065094424476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13.464295794524412</v>
      </c>
      <c r="F7">
        <f>GT_Spot!T7</f>
        <v>0</v>
      </c>
      <c r="G7">
        <f>PPCL_NG!T7</f>
        <v>14</v>
      </c>
      <c r="H7">
        <f>PPCL_Spot!T7</f>
        <v>18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1002.7836341589428</v>
      </c>
      <c r="P7" s="77">
        <v>75.200000000000017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370.14000000000004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6.48</v>
      </c>
      <c r="AB7" s="117">
        <f>-STOA!P7</f>
        <v>0</v>
      </c>
      <c r="AC7">
        <f t="shared" si="0"/>
        <v>15.147842535810044</v>
      </c>
      <c r="AD7">
        <f t="shared" si="1"/>
        <v>1505.3100874176573</v>
      </c>
      <c r="AE7">
        <f>'IDT-1'!F7</f>
        <v>-33.667000000000002</v>
      </c>
      <c r="AF7" s="26"/>
      <c r="AG7">
        <f t="shared" si="2"/>
        <v>1471.6430874176574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13.464295794524412</v>
      </c>
      <c r="F8">
        <f>GT_Spot!T8</f>
        <v>0</v>
      </c>
      <c r="G8">
        <f>PPCL_NG!T8</f>
        <v>14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1002.7214099121226</v>
      </c>
      <c r="P8" s="77">
        <v>75.200000000000017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370.22000000000008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6.48</v>
      </c>
      <c r="AB8" s="117">
        <f>-STOA!P8</f>
        <v>0</v>
      </c>
      <c r="AC8">
        <f t="shared" si="0"/>
        <v>15.147998962438026</v>
      </c>
      <c r="AD8">
        <f t="shared" si="1"/>
        <v>1505.3277067442089</v>
      </c>
      <c r="AE8">
        <f>'IDT-1'!F8</f>
        <v>-53.875</v>
      </c>
      <c r="AF8" s="26"/>
      <c r="AG8">
        <f t="shared" si="2"/>
        <v>1451.4527067442089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13.464295794524412</v>
      </c>
      <c r="F9">
        <f>GT_Spot!T9</f>
        <v>0</v>
      </c>
      <c r="G9">
        <f>PPCL_NG!T9</f>
        <v>14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1001.1283066539054</v>
      </c>
      <c r="P9" s="77">
        <v>75.200000000000017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371.13000000000005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6.48</v>
      </c>
      <c r="AB9" s="117">
        <f>-STOA!P9</f>
        <v>0</v>
      </c>
      <c r="AC9">
        <f t="shared" si="0"/>
        <v>16.029800405985249</v>
      </c>
      <c r="AD9">
        <f t="shared" si="1"/>
        <v>1403.7628020424447</v>
      </c>
      <c r="AE9">
        <f>'IDT-1'!F9</f>
        <v>-73.599999999999994</v>
      </c>
      <c r="AF9" s="26"/>
      <c r="AG9">
        <f t="shared" si="2"/>
        <v>1330.1628020424448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13.464295794524412</v>
      </c>
      <c r="F10">
        <f>GT_Spot!T10</f>
        <v>0</v>
      </c>
      <c r="G10">
        <f>PPCL_NG!T10</f>
        <v>14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998.27401913174015</v>
      </c>
      <c r="P10" s="77">
        <v>75.200000000000017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371.75000000000006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6.48</v>
      </c>
      <c r="AB10" s="117">
        <f>-STOA!P10</f>
        <v>0</v>
      </c>
      <c r="AC10">
        <f t="shared" si="0"/>
        <v>15.433060386847497</v>
      </c>
      <c r="AD10">
        <f t="shared" si="1"/>
        <v>1467.125254539417</v>
      </c>
      <c r="AE10">
        <f>'IDT-1'!F10</f>
        <v>-90.674999999999997</v>
      </c>
      <c r="AF10" s="26"/>
      <c r="AG10">
        <f t="shared" si="2"/>
        <v>1376.4502545394171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13.464295794524412</v>
      </c>
      <c r="F11">
        <f>GT_Spot!T11</f>
        <v>0</v>
      </c>
      <c r="G11">
        <f>PPCL_NG!T11</f>
        <v>14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999.24479534102261</v>
      </c>
      <c r="P11" s="77">
        <v>75.200000000000017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365.76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6.39</v>
      </c>
      <c r="AB11" s="117">
        <f>-STOA!P11</f>
        <v>0</v>
      </c>
      <c r="AC11">
        <f t="shared" si="0"/>
        <v>15.343708579878207</v>
      </c>
      <c r="AD11">
        <f t="shared" si="1"/>
        <v>1467.1053825556689</v>
      </c>
      <c r="AE11">
        <f>'IDT-1'!F11</f>
        <v>-113.67400000000001</v>
      </c>
      <c r="AF11" s="26"/>
      <c r="AG11">
        <f t="shared" si="2"/>
        <v>1353.431382555669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13.464295794524412</v>
      </c>
      <c r="F12">
        <f>GT_Spot!T12</f>
        <v>0</v>
      </c>
      <c r="G12">
        <f>PPCL_NG!T12</f>
        <v>14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990.07827566315609</v>
      </c>
      <c r="P12" s="77">
        <v>75.200000000000017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366.13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6.39</v>
      </c>
      <c r="AB12" s="117">
        <f>-STOA!P12</f>
        <v>0</v>
      </c>
      <c r="AC12">
        <f t="shared" si="0"/>
        <v>15.17751793149103</v>
      </c>
      <c r="AD12">
        <f t="shared" si="1"/>
        <v>1468.4750535261896</v>
      </c>
      <c r="AE12">
        <f>'IDT-1'!F12</f>
        <v>-126.83000000000001</v>
      </c>
      <c r="AF12" s="26"/>
      <c r="AG12">
        <f t="shared" si="2"/>
        <v>1341.6450535261897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13.464295794524412</v>
      </c>
      <c r="F13">
        <f>GT_Spot!T13</f>
        <v>0</v>
      </c>
      <c r="G13">
        <f>PPCL_NG!T13</f>
        <v>14</v>
      </c>
      <c r="H13">
        <f>PPCL_Spot!T13</f>
        <v>18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975.99052660875623</v>
      </c>
      <c r="P13" s="77">
        <v>75.200000000000017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366.39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6.39</v>
      </c>
      <c r="AB13" s="117">
        <f>-STOA!P13</f>
        <v>0</v>
      </c>
      <c r="AC13">
        <f t="shared" si="0"/>
        <v>14.878271189368402</v>
      </c>
      <c r="AD13">
        <f t="shared" si="1"/>
        <v>1474.9465512139122</v>
      </c>
      <c r="AE13">
        <f>'IDT-1'!F13</f>
        <v>-144.94400000000002</v>
      </c>
      <c r="AF13" s="26"/>
      <c r="AG13">
        <f t="shared" si="2"/>
        <v>1330.0025512139123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13.459055588762702</v>
      </c>
      <c r="F14">
        <f>GT_Spot!T14</f>
        <v>0</v>
      </c>
      <c r="G14">
        <f>PPCL_NG!T14</f>
        <v>14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30.002444788525793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976.01462268075625</v>
      </c>
      <c r="P14" s="77">
        <v>75.200000000000017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366.54999999999995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6.39</v>
      </c>
      <c r="AB14" s="117">
        <f>-STOA!P14</f>
        <v>0</v>
      </c>
      <c r="AC14">
        <f t="shared" si="0"/>
        <v>14.879866635130327</v>
      </c>
      <c r="AD14">
        <f t="shared" si="1"/>
        <v>1475.1262564229144</v>
      </c>
      <c r="AE14">
        <f>'IDT-1'!F14</f>
        <v>-163.76999999999998</v>
      </c>
      <c r="AF14" s="26"/>
      <c r="AG14">
        <f t="shared" si="2"/>
        <v>1311.3562564229144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13.459055588762702</v>
      </c>
      <c r="F15">
        <f>GT_Spot!T15</f>
        <v>0</v>
      </c>
      <c r="G15">
        <f>PPCL_NG!T15</f>
        <v>14</v>
      </c>
      <c r="H15">
        <f>PPCL_Spot!T15</f>
        <v>18</v>
      </c>
      <c r="I15">
        <f>Bawana_NG!T15</f>
        <v>69.599999999999994</v>
      </c>
      <c r="J15">
        <f>Bawana_RLNG!T15</f>
        <v>0</v>
      </c>
      <c r="K15">
        <f>Bawana_Spot!T15</f>
        <v>39.143999999999998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975.84874309915631</v>
      </c>
      <c r="P15" s="77">
        <v>75.200000000000017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366.93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6.3</v>
      </c>
      <c r="AB15" s="117">
        <f>-STOA!P15</f>
        <v>0</v>
      </c>
      <c r="AC15">
        <f t="shared" si="0"/>
        <v>15.62726414483787</v>
      </c>
      <c r="AD15">
        <f t="shared" si="1"/>
        <v>1408.6445345430811</v>
      </c>
      <c r="AE15">
        <f>'IDT-1'!F15</f>
        <v>-181.09800000000001</v>
      </c>
      <c r="AF15" s="26"/>
      <c r="AG15">
        <f t="shared" si="2"/>
        <v>1227.5465345430812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12.702928870292888</v>
      </c>
      <c r="F16">
        <f>GT_Spot!T16</f>
        <v>0</v>
      </c>
      <c r="G16">
        <f>PPCL_NG!T16</f>
        <v>14</v>
      </c>
      <c r="H16">
        <f>PPCL_Spot!T16</f>
        <v>18</v>
      </c>
      <c r="I16">
        <f>Bawana_NG!T16</f>
        <v>69.599999999999994</v>
      </c>
      <c r="J16">
        <f>Bawana_RLNG!T16</f>
        <v>0</v>
      </c>
      <c r="K16">
        <f>Bawana_Spot!T16</f>
        <v>32.619999999999997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975.84507622555634</v>
      </c>
      <c r="P16" s="77">
        <v>75.200000000000017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367.64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6.3</v>
      </c>
      <c r="AB16" s="117">
        <f>-STOA!P16</f>
        <v>0</v>
      </c>
      <c r="AC16">
        <f t="shared" si="0"/>
        <v>14.903555197063007</v>
      </c>
      <c r="AD16">
        <f t="shared" si="1"/>
        <v>1477.7944498987863</v>
      </c>
      <c r="AE16">
        <f>'IDT-1'!F16</f>
        <v>-194.935</v>
      </c>
      <c r="AF16" s="26"/>
      <c r="AG16">
        <f t="shared" si="2"/>
        <v>1282.8594498987864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12.702928870292888</v>
      </c>
      <c r="F17">
        <f>GT_Spot!T17</f>
        <v>0</v>
      </c>
      <c r="G17">
        <f>PPCL_NG!T17</f>
        <v>14</v>
      </c>
      <c r="H17">
        <f>PPCL_Spot!T17</f>
        <v>18</v>
      </c>
      <c r="I17">
        <f>Bawana_NG!T17</f>
        <v>69.599999999999994</v>
      </c>
      <c r="J17">
        <f>Bawana_RLNG!T17</f>
        <v>0</v>
      </c>
      <c r="K17">
        <f>Bawana_Spot!T17</f>
        <v>32.619999999999997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975.82665533995635</v>
      </c>
      <c r="P17" s="77">
        <v>75.200000000000017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369.04999999999995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</v>
      </c>
      <c r="AA17" s="117">
        <f>STOA!J17</f>
        <v>6.3</v>
      </c>
      <c r="AB17" s="117">
        <f>-STOA!P17</f>
        <v>0</v>
      </c>
      <c r="AC17">
        <f t="shared" si="0"/>
        <v>15.084485516191435</v>
      </c>
      <c r="AD17">
        <f t="shared" si="1"/>
        <v>1460.0050986940576</v>
      </c>
      <c r="AE17">
        <f>'IDT-1'!F17</f>
        <v>-192</v>
      </c>
      <c r="AF17" s="26"/>
      <c r="AG17">
        <f t="shared" si="2"/>
        <v>1268.0050986940576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12.702928870292888</v>
      </c>
      <c r="F18">
        <f>GT_Spot!T18</f>
        <v>0</v>
      </c>
      <c r="G18">
        <f>PPCL_NG!T18</f>
        <v>14</v>
      </c>
      <c r="H18">
        <f>PPCL_Spot!T18</f>
        <v>18</v>
      </c>
      <c r="I18">
        <f>Bawana_NG!T18</f>
        <v>69.599999999999994</v>
      </c>
      <c r="J18">
        <f>Bawana_RLNG!T18</f>
        <v>0</v>
      </c>
      <c r="K18">
        <f>Bawana_Spot!T18</f>
        <v>32.619999999999997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975.79897983235639</v>
      </c>
      <c r="P18" s="77">
        <v>75.200000000000017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368.84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</v>
      </c>
      <c r="AA18" s="117">
        <f>STOA!J18</f>
        <v>6.3</v>
      </c>
      <c r="AB18" s="117">
        <f>-STOA!P18</f>
        <v>0</v>
      </c>
      <c r="AC18">
        <f t="shared" si="0"/>
        <v>15.100150226768946</v>
      </c>
      <c r="AD18">
        <f t="shared" si="1"/>
        <v>1457.7517584758803</v>
      </c>
      <c r="AE18">
        <f>'IDT-1'!F18</f>
        <v>-204</v>
      </c>
      <c r="AF18" s="26"/>
      <c r="AG18">
        <f t="shared" si="2"/>
        <v>1253.7517584758803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12.702928870292888</v>
      </c>
      <c r="F19">
        <f>GT_Spot!T19</f>
        <v>0</v>
      </c>
      <c r="G19">
        <f>PPCL_NG!T19</f>
        <v>14</v>
      </c>
      <c r="H19">
        <f>PPCL_Spot!T19</f>
        <v>14.72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975.15883831675831</v>
      </c>
      <c r="P19" s="77">
        <v>75.200000000000017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368.46000000000004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-58</v>
      </c>
      <c r="AA19" s="117">
        <f>STOA!J19</f>
        <v>6.2</v>
      </c>
      <c r="AB19" s="117">
        <f>-STOA!P19</f>
        <v>0</v>
      </c>
      <c r="AC19">
        <f t="shared" si="0"/>
        <v>16.032723263917564</v>
      </c>
      <c r="AD19">
        <f t="shared" si="1"/>
        <v>1337.7990439231337</v>
      </c>
      <c r="AE19">
        <f>'IDT-1'!F19</f>
        <v>-183</v>
      </c>
      <c r="AF19" s="26"/>
      <c r="AG19">
        <f t="shared" si="2"/>
        <v>1154.7990439231337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12.702928870292888</v>
      </c>
      <c r="F20">
        <f>GT_Spot!T20</f>
        <v>0</v>
      </c>
      <c r="G20">
        <f>PPCL_NG!T20</f>
        <v>14</v>
      </c>
      <c r="H20">
        <f>PPCL_Spot!T20</f>
        <v>18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984.01995863675825</v>
      </c>
      <c r="P20" s="77">
        <v>75.200000000000017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368.91000000000008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-135</v>
      </c>
      <c r="AA20" s="117">
        <f>STOA!J20</f>
        <v>6.2</v>
      </c>
      <c r="AB20" s="117">
        <f>-STOA!P20</f>
        <v>0</v>
      </c>
      <c r="AC20">
        <f t="shared" si="0"/>
        <v>16.161281377777954</v>
      </c>
      <c r="AD20">
        <f t="shared" si="1"/>
        <v>1348.2616061292733</v>
      </c>
      <c r="AE20">
        <f>'IDT-1'!F20</f>
        <v>-129</v>
      </c>
      <c r="AF20" s="26"/>
      <c r="AG20">
        <f t="shared" si="2"/>
        <v>1219.2616061292733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12.702928870292888</v>
      </c>
      <c r="F21">
        <f>GT_Spot!T21</f>
        <v>0</v>
      </c>
      <c r="G21">
        <f>PPCL_NG!T21</f>
        <v>14</v>
      </c>
      <c r="H21">
        <f>PPCL_Spot!T21</f>
        <v>18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991.30299641308557</v>
      </c>
      <c r="P21" s="77">
        <v>75.200000000000017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369.33000000000004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-174</v>
      </c>
      <c r="AA21" s="117">
        <f>STOA!J21</f>
        <v>6.2</v>
      </c>
      <c r="AB21" s="117">
        <f>-STOA!P21</f>
        <v>0</v>
      </c>
      <c r="AC21">
        <f t="shared" si="0"/>
        <v>17.196784010128923</v>
      </c>
      <c r="AD21">
        <f t="shared" si="1"/>
        <v>1245.9291412732496</v>
      </c>
      <c r="AE21">
        <f>'IDT-1'!F21</f>
        <v>-104</v>
      </c>
      <c r="AF21" s="26"/>
      <c r="AG21">
        <f t="shared" si="2"/>
        <v>1141.9291412732496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13.464295794524412</v>
      </c>
      <c r="F22">
        <f>GT_Spot!T22</f>
        <v>0</v>
      </c>
      <c r="G22">
        <f>PPCL_NG!T22</f>
        <v>14</v>
      </c>
      <c r="H22">
        <f>PPCL_Spot!T22</f>
        <v>18</v>
      </c>
      <c r="I22">
        <f>Bawana_NG!T22</f>
        <v>69.599999999999994</v>
      </c>
      <c r="J22">
        <f>Bawana_RLNG!T22</f>
        <v>0</v>
      </c>
      <c r="K22">
        <f>Bawana_Spot!T22</f>
        <v>32.627281059911681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1001.4455803604443</v>
      </c>
      <c r="P22" s="77">
        <v>75.200000000000017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368.91000000000008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-231</v>
      </c>
      <c r="AA22" s="117">
        <f>STOA!J22</f>
        <v>6.2</v>
      </c>
      <c r="AB22" s="117">
        <f>-STOA!P22</f>
        <v>0</v>
      </c>
      <c r="AC22">
        <f t="shared" si="0"/>
        <v>17.019184642893695</v>
      </c>
      <c r="AD22">
        <f t="shared" si="1"/>
        <v>1292.217972571987</v>
      </c>
      <c r="AE22">
        <f>'IDT-1'!F22</f>
        <v>-69</v>
      </c>
      <c r="AF22" s="26"/>
      <c r="AG22">
        <f t="shared" si="2"/>
        <v>1223.217972571987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13.464295794524412</v>
      </c>
      <c r="F23">
        <f>GT_Spot!T23</f>
        <v>0</v>
      </c>
      <c r="G23">
        <f>PPCL_NG!T23</f>
        <v>14</v>
      </c>
      <c r="H23">
        <f>PPCL_Spot!T23</f>
        <v>18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1005.3414768174221</v>
      </c>
      <c r="P23" s="77">
        <v>75.200000000000017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367.83000000000004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-265</v>
      </c>
      <c r="AA23" s="117">
        <f>STOA!J23</f>
        <v>6.02</v>
      </c>
      <c r="AB23" s="117">
        <f>-STOA!P23</f>
        <v>0</v>
      </c>
      <c r="AC23">
        <f t="shared" si="0"/>
        <v>17.232335518920561</v>
      </c>
      <c r="AD23">
        <f t="shared" si="1"/>
        <v>1268.0134370930259</v>
      </c>
      <c r="AE23">
        <f>'IDT-1'!F23</f>
        <v>-61</v>
      </c>
      <c r="AF23" s="26"/>
      <c r="AG23">
        <f t="shared" si="2"/>
        <v>1207.0134370930259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13.464295794524412</v>
      </c>
      <c r="F24">
        <f>GT_Spot!T24</f>
        <v>0</v>
      </c>
      <c r="G24">
        <f>PPCL_NG!T24</f>
        <v>14</v>
      </c>
      <c r="H24">
        <f>PPCL_Spot!T24</f>
        <v>18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1014.3096850457461</v>
      </c>
      <c r="P24" s="77">
        <v>75.200000000000017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367.33000000000004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-303</v>
      </c>
      <c r="AA24" s="117">
        <f>STOA!J24</f>
        <v>6.02</v>
      </c>
      <c r="AB24" s="117">
        <f>-STOA!P24</f>
        <v>0</v>
      </c>
      <c r="AC24">
        <f t="shared" si="0"/>
        <v>17.644224597173231</v>
      </c>
      <c r="AD24">
        <f t="shared" si="1"/>
        <v>1238.0697562430971</v>
      </c>
      <c r="AE24">
        <f>'IDT-1'!F24</f>
        <v>-35</v>
      </c>
      <c r="AF24" s="26"/>
      <c r="AG24">
        <f t="shared" si="2"/>
        <v>1203.0697562430971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13.464295794524412</v>
      </c>
      <c r="F25">
        <f>GT_Spot!T25</f>
        <v>0</v>
      </c>
      <c r="G25">
        <f>PPCL_NG!T25</f>
        <v>14</v>
      </c>
      <c r="H25">
        <f>PPCL_Spot!T25</f>
        <v>14.94</v>
      </c>
      <c r="I25">
        <f>Bawana_NG!T25</f>
        <v>69.599999999999994</v>
      </c>
      <c r="J25">
        <f>Bawana_RLNG!T25</f>
        <v>0</v>
      </c>
      <c r="K25">
        <f>Bawana_Spot!T25</f>
        <v>30.000000000000004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1030.0692164467939</v>
      </c>
      <c r="P25" s="77">
        <v>75.200000000000017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366.67000000000007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-345</v>
      </c>
      <c r="AA25" s="117">
        <f>STOA!J25</f>
        <v>6.02</v>
      </c>
      <c r="AB25" s="117">
        <f>-STOA!P25</f>
        <v>0</v>
      </c>
      <c r="AC25">
        <f t="shared" si="0"/>
        <v>18.211835104656615</v>
      </c>
      <c r="AD25">
        <f t="shared" si="1"/>
        <v>1197.541677136662</v>
      </c>
      <c r="AE25">
        <f>'IDT-1'!F25</f>
        <v>-13</v>
      </c>
      <c r="AF25" s="26"/>
      <c r="AG25">
        <f t="shared" si="2"/>
        <v>1184.541677136662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13.464295794524412</v>
      </c>
      <c r="F26">
        <f>GT_Spot!T26</f>
        <v>0</v>
      </c>
      <c r="G26">
        <f>PPCL_NG!T26</f>
        <v>14</v>
      </c>
      <c r="H26">
        <f>PPCL_Spot!T26</f>
        <v>18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1030.0115960319938</v>
      </c>
      <c r="P26" s="77">
        <v>75.200000000000017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366.11000000000007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-359</v>
      </c>
      <c r="AA26" s="117">
        <f>STOA!J26</f>
        <v>6.02</v>
      </c>
      <c r="AB26" s="117">
        <f>-STOA!P26</f>
        <v>0</v>
      </c>
      <c r="AC26">
        <f t="shared" si="0"/>
        <v>18.357621830317107</v>
      </c>
      <c r="AD26">
        <f t="shared" si="1"/>
        <v>1185.8382699962012</v>
      </c>
      <c r="AE26">
        <f>'IDT-1'!F26</f>
        <v>0</v>
      </c>
      <c r="AF26" s="26"/>
      <c r="AG26">
        <f t="shared" si="2"/>
        <v>1185.8382699962012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13.464295794524412</v>
      </c>
      <c r="F27">
        <f>GT_Spot!T27</f>
        <v>0</v>
      </c>
      <c r="G27">
        <f>PPCL_NG!T27</f>
        <v>14</v>
      </c>
      <c r="H27">
        <f>PPCL_Spot!T27</f>
        <v>18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1027.7379601375937</v>
      </c>
      <c r="P27" s="77">
        <v>75.200000000000017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367.67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-360</v>
      </c>
      <c r="AA27" s="117">
        <f>STOA!J27</f>
        <v>5.92</v>
      </c>
      <c r="AB27" s="117">
        <f>-STOA!P27</f>
        <v>0</v>
      </c>
      <c r="AC27">
        <f t="shared" si="0"/>
        <v>19.158371438966164</v>
      </c>
      <c r="AD27">
        <f t="shared" si="1"/>
        <v>1093.2238844931521</v>
      </c>
      <c r="AE27">
        <f>'IDT-1'!F27</f>
        <v>0</v>
      </c>
      <c r="AF27" s="26"/>
      <c r="AG27">
        <f t="shared" si="2"/>
        <v>1093.2238844931521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13.464295794524412</v>
      </c>
      <c r="F28">
        <f>GT_Spot!T28</f>
        <v>0</v>
      </c>
      <c r="G28">
        <f>PPCL_NG!T28</f>
        <v>14</v>
      </c>
      <c r="H28">
        <f>PPCL_Spot!T28</f>
        <v>18</v>
      </c>
      <c r="I28">
        <f>Bawana_NG!T28</f>
        <v>69.599999999999994</v>
      </c>
      <c r="J28">
        <f>Bawana_RLNG!T28</f>
        <v>0</v>
      </c>
      <c r="K28">
        <f>Bawana_Spot!T28</f>
        <v>29.997679634929217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1028.9750983099939</v>
      </c>
      <c r="P28" s="77">
        <v>75.200000000000017</v>
      </c>
      <c r="Q28" s="77">
        <v>20.79</v>
      </c>
      <c r="R28" s="80">
        <v>0.27254716981132071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371.91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-368</v>
      </c>
      <c r="AA28" s="117">
        <f>STOA!J28</f>
        <v>5.92</v>
      </c>
      <c r="AB28" s="117">
        <f>-STOA!P28</f>
        <v>0</v>
      </c>
      <c r="AC28">
        <f t="shared" si="0"/>
        <v>18.572891069166939</v>
      </c>
      <c r="AD28">
        <f t="shared" si="1"/>
        <v>1171.9167298400921</v>
      </c>
      <c r="AE28">
        <f>'IDT-1'!F28</f>
        <v>0</v>
      </c>
      <c r="AF28" s="26"/>
      <c r="AG28">
        <f t="shared" si="2"/>
        <v>1171.9167298400921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13.464295794524412</v>
      </c>
      <c r="F29">
        <f>GT_Spot!T29</f>
        <v>0</v>
      </c>
      <c r="G29">
        <f>PPCL_NG!T29</f>
        <v>14</v>
      </c>
      <c r="H29">
        <f>PPCL_Spot!T29</f>
        <v>18</v>
      </c>
      <c r="I29">
        <f>Bawana_NG!T29</f>
        <v>69.599999999999994</v>
      </c>
      <c r="J29">
        <f>Bawana_RLNG!T29</f>
        <v>0</v>
      </c>
      <c r="K29">
        <f>Bawana_Spot!T29</f>
        <v>30.002347601533771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1028.722529482814</v>
      </c>
      <c r="P29" s="77">
        <v>75.200000000000017</v>
      </c>
      <c r="Q29" s="77">
        <v>20.79</v>
      </c>
      <c r="R29" s="80">
        <v>3.3400000000000003</v>
      </c>
      <c r="S29" s="80">
        <v>0</v>
      </c>
      <c r="T29" s="78">
        <f>SUMPRODUCT(LTA!F29:AJ29,LTA!F$101:AJ$101,LTA!F$105:AJ$105)</f>
        <v>1.51</v>
      </c>
      <c r="U29" s="78">
        <f>SUMPRODUCT(LTA!F29:AJ29,LTA!F$102:AJ$102,LTA!F$105:AJ$105)</f>
        <v>376.41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-383</v>
      </c>
      <c r="AA29" s="117">
        <f>STOA!J29</f>
        <v>5.92</v>
      </c>
      <c r="AB29" s="117">
        <f>-STOA!P29</f>
        <v>0</v>
      </c>
      <c r="AC29">
        <f t="shared" si="0"/>
        <v>18.869376314554415</v>
      </c>
      <c r="AD29">
        <f t="shared" si="1"/>
        <v>1155.089796564318</v>
      </c>
      <c r="AE29">
        <f>'IDT-1'!F29</f>
        <v>0</v>
      </c>
      <c r="AF29" s="26"/>
      <c r="AG29">
        <f t="shared" si="2"/>
        <v>1155.089796564318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12.702928870292888</v>
      </c>
      <c r="F30">
        <f>GT_Spot!T30</f>
        <v>0</v>
      </c>
      <c r="G30">
        <f>PPCL_NG!T30</f>
        <v>14</v>
      </c>
      <c r="H30">
        <f>PPCL_Spot!T30</f>
        <v>18</v>
      </c>
      <c r="I30">
        <f>Bawana_NG!T30</f>
        <v>69.599999999999994</v>
      </c>
      <c r="J30">
        <f>Bawana_RLNG!T30</f>
        <v>0</v>
      </c>
      <c r="K30">
        <f>Bawana_Spot!T30</f>
        <v>30.002347601533771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1018.965406512414</v>
      </c>
      <c r="P30" s="77">
        <v>75.200000000000017</v>
      </c>
      <c r="Q30" s="77">
        <v>20.79</v>
      </c>
      <c r="R30" s="80">
        <v>8.23</v>
      </c>
      <c r="S30" s="80">
        <v>0</v>
      </c>
      <c r="T30" s="78">
        <f>SUMPRODUCT(LTA!F30:AJ30,LTA!F$101:AJ$101,LTA!F$105:AJ$105)</f>
        <v>3.57</v>
      </c>
      <c r="U30" s="78">
        <f>SUMPRODUCT(LTA!F30:AJ30,LTA!F$102:AJ$102,LTA!F$105:AJ$105)</f>
        <v>382.71000000000004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-395</v>
      </c>
      <c r="AA30" s="117">
        <f>STOA!J30</f>
        <v>5.92</v>
      </c>
      <c r="AB30" s="117">
        <f>-STOA!P30</f>
        <v>0</v>
      </c>
      <c r="AC30">
        <f t="shared" si="0"/>
        <v>18.999951133748002</v>
      </c>
      <c r="AD30">
        <f t="shared" si="1"/>
        <v>1145.6907318504927</v>
      </c>
      <c r="AE30">
        <f>'IDT-1'!F30</f>
        <v>0</v>
      </c>
      <c r="AF30" s="26"/>
      <c r="AG30">
        <f t="shared" si="2"/>
        <v>1145.6907318504927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12.702928870292888</v>
      </c>
      <c r="F31">
        <f>GT_Spot!T31</f>
        <v>0</v>
      </c>
      <c r="G31">
        <f>PPCL_NG!T31</f>
        <v>14</v>
      </c>
      <c r="H31">
        <f>PPCL_Spot!T31</f>
        <v>16.47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994.78275066168999</v>
      </c>
      <c r="P31" s="77">
        <v>75.200000000000017</v>
      </c>
      <c r="Q31" s="77">
        <v>20.79</v>
      </c>
      <c r="R31" s="80">
        <v>13.309999999999997</v>
      </c>
      <c r="S31" s="80">
        <v>0</v>
      </c>
      <c r="T31" s="78">
        <f>SUMPRODUCT(LTA!F31:AJ31,LTA!F$101:AJ$101,LTA!F$105:AJ$105)</f>
        <v>7.28</v>
      </c>
      <c r="U31" s="78">
        <f>SUMPRODUCT(LTA!F31:AJ31,LTA!F$102:AJ$102,LTA!F$105:AJ$105)</f>
        <v>389.36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-398</v>
      </c>
      <c r="AA31" s="117">
        <f>STOA!J31</f>
        <v>5.84</v>
      </c>
      <c r="AB31" s="117">
        <f>-STOA!P31</f>
        <v>0</v>
      </c>
      <c r="AC31">
        <f t="shared" si="0"/>
        <v>19.290586586822531</v>
      </c>
      <c r="AD31">
        <f t="shared" si="1"/>
        <v>1092.0450929451601</v>
      </c>
      <c r="AE31">
        <f>'IDT-1'!F31</f>
        <v>0</v>
      </c>
      <c r="AF31" s="26"/>
      <c r="AG31">
        <f t="shared" si="2"/>
        <v>1092.0450929451601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12.702928870292888</v>
      </c>
      <c r="F32">
        <f>GT_Spot!T32</f>
        <v>0</v>
      </c>
      <c r="G32">
        <f>PPCL_NG!T32</f>
        <v>14</v>
      </c>
      <c r="H32">
        <f>PPCL_Spot!T32</f>
        <v>18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980.14312884624235</v>
      </c>
      <c r="P32" s="77">
        <v>75.200000000000017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12.110000000000001</v>
      </c>
      <c r="U32" s="78">
        <f>SUMPRODUCT(LTA!F32:AJ32,LTA!F$102:AJ$102,LTA!F$105:AJ$105)</f>
        <v>396.77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-410</v>
      </c>
      <c r="AA32" s="117">
        <f>STOA!J32</f>
        <v>5.84</v>
      </c>
      <c r="AB32" s="117">
        <f>-STOA!P32</f>
        <v>0</v>
      </c>
      <c r="AC32">
        <f t="shared" si="0"/>
        <v>18.895415793781218</v>
      </c>
      <c r="AD32">
        <f t="shared" si="1"/>
        <v>1143.9606419227539</v>
      </c>
      <c r="AE32">
        <f>'IDT-1'!F32</f>
        <v>0</v>
      </c>
      <c r="AF32" s="26"/>
      <c r="AG32">
        <f t="shared" si="2"/>
        <v>1143.9606419227539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12.702928870292888</v>
      </c>
      <c r="F33">
        <f>GT_Spot!T33</f>
        <v>0</v>
      </c>
      <c r="G33">
        <f>PPCL_NG!T33</f>
        <v>14</v>
      </c>
      <c r="H33">
        <f>PPCL_Spot!T33</f>
        <v>18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971.19724984945503</v>
      </c>
      <c r="P33" s="77">
        <v>75.200000000000017</v>
      </c>
      <c r="Q33" s="77">
        <v>20.79</v>
      </c>
      <c r="R33" s="80">
        <v>17.699999999999996</v>
      </c>
      <c r="S33" s="80">
        <v>0</v>
      </c>
      <c r="T33" s="78">
        <f>SUMPRODUCT(LTA!F33:AJ33,LTA!F$101:AJ$101,LTA!F$105:AJ$105)</f>
        <v>20.65</v>
      </c>
      <c r="U33" s="78">
        <f>SUMPRODUCT(LTA!F33:AJ33,LTA!F$102:AJ$102,LTA!F$105:AJ$105)</f>
        <v>407.5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-445</v>
      </c>
      <c r="AA33" s="117">
        <f>STOA!J33</f>
        <v>5.84</v>
      </c>
      <c r="AB33" s="117">
        <f>-STOA!P33</f>
        <v>0</v>
      </c>
      <c r="AC33">
        <f t="shared" si="0"/>
        <v>20.096033998883904</v>
      </c>
      <c r="AD33">
        <f t="shared" si="1"/>
        <v>1028.0841447208641</v>
      </c>
      <c r="AE33">
        <f>'IDT-1'!F33</f>
        <v>0</v>
      </c>
      <c r="AF33" s="26"/>
      <c r="AG33">
        <f t="shared" si="2"/>
        <v>1028.0841447208641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12.702928870292888</v>
      </c>
      <c r="F34">
        <f>GT_Spot!T34</f>
        <v>0</v>
      </c>
      <c r="G34">
        <f>PPCL_NG!T34</f>
        <v>14</v>
      </c>
      <c r="H34">
        <f>PPCL_Spot!T34</f>
        <v>18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971.31921695943652</v>
      </c>
      <c r="P34" s="77">
        <v>75.200000000000017</v>
      </c>
      <c r="Q34" s="77">
        <v>20.79</v>
      </c>
      <c r="R34" s="80">
        <v>17.699999999999996</v>
      </c>
      <c r="S34" s="80">
        <v>0</v>
      </c>
      <c r="T34" s="78">
        <f>SUMPRODUCT(LTA!F34:AJ34,LTA!F$101:AJ$101,LTA!F$105:AJ$105)</f>
        <v>24.64</v>
      </c>
      <c r="U34" s="78">
        <f>SUMPRODUCT(LTA!F34:AJ34,LTA!F$102:AJ$102,LTA!F$105:AJ$105)</f>
        <v>415.65999999999997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-470</v>
      </c>
      <c r="AA34" s="117">
        <f>STOA!J34</f>
        <v>5.84</v>
      </c>
      <c r="AB34" s="117">
        <f>-STOA!P34</f>
        <v>0</v>
      </c>
      <c r="AC34">
        <f t="shared" si="0"/>
        <v>19.80451157095295</v>
      </c>
      <c r="AD34">
        <f t="shared" si="1"/>
        <v>1085.6476342587764</v>
      </c>
      <c r="AE34">
        <f>'IDT-1'!F34</f>
        <v>0</v>
      </c>
      <c r="AF34" s="26"/>
      <c r="AG34">
        <f t="shared" si="2"/>
        <v>1085.6476342587764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12.702928870292888</v>
      </c>
      <c r="F35">
        <f>GT_Spot!T35</f>
        <v>0</v>
      </c>
      <c r="G35">
        <f>PPCL_NG!T35</f>
        <v>14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971.54232712667022</v>
      </c>
      <c r="P35" s="77">
        <v>75.200000000000017</v>
      </c>
      <c r="Q35" s="77">
        <v>20.79</v>
      </c>
      <c r="R35" s="80">
        <v>17.699999999999996</v>
      </c>
      <c r="S35" s="80">
        <v>0</v>
      </c>
      <c r="T35" s="78">
        <f>SUMPRODUCT(LTA!F35:AJ35,LTA!F$101:AJ$101,LTA!F$105:AJ$105)</f>
        <v>30.02</v>
      </c>
      <c r="U35" s="78">
        <f>SUMPRODUCT(LTA!F35:AJ35,LTA!F$102:AJ$102,LTA!F$105:AJ$105)</f>
        <v>424.67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-499</v>
      </c>
      <c r="AA35" s="117">
        <f>STOA!J35</f>
        <v>5.74</v>
      </c>
      <c r="AB35" s="117">
        <f>-STOA!P35</f>
        <v>0</v>
      </c>
      <c r="AC35">
        <f t="shared" si="0"/>
        <v>20.633599014678037</v>
      </c>
      <c r="AD35">
        <f t="shared" si="1"/>
        <v>1020.3316569822852</v>
      </c>
      <c r="AE35">
        <f>'IDT-1'!F35</f>
        <v>0</v>
      </c>
      <c r="AF35" s="26"/>
      <c r="AG35">
        <f t="shared" si="2"/>
        <v>1020.3316569822852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12.702928870292888</v>
      </c>
      <c r="F36">
        <f>GT_Spot!T36</f>
        <v>0</v>
      </c>
      <c r="G36">
        <f>PPCL_NG!T36</f>
        <v>14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971.54058112787015</v>
      </c>
      <c r="P36" s="77">
        <v>75.200000000000017</v>
      </c>
      <c r="Q36" s="77">
        <v>20.79</v>
      </c>
      <c r="R36" s="80">
        <v>17.699999999999996</v>
      </c>
      <c r="S36" s="80">
        <v>0</v>
      </c>
      <c r="T36" s="78">
        <f>SUMPRODUCT(LTA!F36:AJ36,LTA!F$101:AJ$101,LTA!F$105:AJ$105)</f>
        <v>38.15</v>
      </c>
      <c r="U36" s="78">
        <f>SUMPRODUCT(LTA!F36:AJ36,LTA!F$102:AJ$102,LTA!F$105:AJ$105)</f>
        <v>433.18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-509</v>
      </c>
      <c r="AA36" s="117">
        <f>STOA!J36</f>
        <v>5.74</v>
      </c>
      <c r="AB36" s="117">
        <f>-STOA!P36</f>
        <v>0</v>
      </c>
      <c r="AC36">
        <f t="shared" si="0"/>
        <v>20.24732799855688</v>
      </c>
      <c r="AD36">
        <f t="shared" si="1"/>
        <v>1097.3561819996064</v>
      </c>
      <c r="AE36">
        <f>'IDT-1'!F36</f>
        <v>0</v>
      </c>
      <c r="AF36" s="26"/>
      <c r="AG36">
        <f t="shared" si="2"/>
        <v>1097.3561819996064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12.702928870292888</v>
      </c>
      <c r="F37">
        <f>GT_Spot!T37</f>
        <v>0</v>
      </c>
      <c r="G37">
        <f>PPCL_NG!T37</f>
        <v>14</v>
      </c>
      <c r="H37">
        <f>PPCL_Spot!T37</f>
        <v>16.75</v>
      </c>
      <c r="I37">
        <f>Bawana_NG!T37</f>
        <v>69.600000000000009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969.93968538497484</v>
      </c>
      <c r="P37" s="77">
        <v>75.200000000000017</v>
      </c>
      <c r="Q37" s="77">
        <v>20.79</v>
      </c>
      <c r="R37" s="80">
        <v>17.699999999999996</v>
      </c>
      <c r="S37" s="80">
        <v>0</v>
      </c>
      <c r="T37" s="78">
        <f>SUMPRODUCT(LTA!F37:AJ37,LTA!F$101:AJ$101,LTA!F$105:AJ$105)</f>
        <v>48.24</v>
      </c>
      <c r="U37" s="78">
        <f>SUMPRODUCT(LTA!F37:AJ37,LTA!F$102:AJ$102,LTA!F$105:AJ$105)</f>
        <v>441.53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-520</v>
      </c>
      <c r="AA37" s="117">
        <f>STOA!J37</f>
        <v>5.74</v>
      </c>
      <c r="AB37" s="117">
        <f>-STOA!P37</f>
        <v>0</v>
      </c>
      <c r="AC37">
        <f t="shared" si="0"/>
        <v>20.215827693097687</v>
      </c>
      <c r="AD37">
        <f t="shared" si="1"/>
        <v>1131.97678656217</v>
      </c>
      <c r="AE37">
        <f>'IDT-1'!F37</f>
        <v>0</v>
      </c>
      <c r="AF37" s="26"/>
      <c r="AG37">
        <f t="shared" si="2"/>
        <v>1131.97678656217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12.702928870292888</v>
      </c>
      <c r="F38">
        <f>GT_Spot!T38</f>
        <v>0</v>
      </c>
      <c r="G38">
        <f>PPCL_NG!T38</f>
        <v>14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969.93978225473802</v>
      </c>
      <c r="P38" s="77">
        <v>75.200000000000017</v>
      </c>
      <c r="Q38" s="77">
        <v>20.79</v>
      </c>
      <c r="R38" s="80">
        <v>17.699999999999996</v>
      </c>
      <c r="S38" s="80">
        <v>0</v>
      </c>
      <c r="T38" s="78">
        <f>SUMPRODUCT(LTA!F38:AJ38,LTA!F$101:AJ$101,LTA!F$105:AJ$105)</f>
        <v>57.480000000000004</v>
      </c>
      <c r="U38" s="78">
        <f>SUMPRODUCT(LTA!F38:AJ38,LTA!F$102:AJ$102,LTA!F$105:AJ$105)</f>
        <v>449.19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-517</v>
      </c>
      <c r="AA38" s="117">
        <f>STOA!J38</f>
        <v>5.74</v>
      </c>
      <c r="AB38" s="117">
        <f>-STOA!P38</f>
        <v>0</v>
      </c>
      <c r="AC38">
        <f t="shared" si="0"/>
        <v>20.526476713428924</v>
      </c>
      <c r="AD38">
        <f t="shared" si="1"/>
        <v>1132.816234411602</v>
      </c>
      <c r="AE38">
        <f>'IDT-1'!F38</f>
        <v>0</v>
      </c>
      <c r="AF38" s="26"/>
      <c r="AG38">
        <f t="shared" si="2"/>
        <v>1132.816234411602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12.211945812807881</v>
      </c>
      <c r="F39">
        <f>GT_Spot!T39</f>
        <v>0</v>
      </c>
      <c r="G39">
        <f>PPCL_NG!T39</f>
        <v>14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32.627281059911681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970.94184818925828</v>
      </c>
      <c r="P39" s="77">
        <v>75.200000000000017</v>
      </c>
      <c r="Q39" s="77">
        <v>20.79</v>
      </c>
      <c r="R39" s="80">
        <v>17.699999999999996</v>
      </c>
      <c r="S39" s="80">
        <v>0</v>
      </c>
      <c r="T39" s="78">
        <f>SUMPRODUCT(LTA!F39:AJ39,LTA!F$101:AJ$101,LTA!F$105:AJ$105)</f>
        <v>68.64</v>
      </c>
      <c r="U39" s="78">
        <f>SUMPRODUCT(LTA!F39:AJ39,LTA!F$102:AJ$102,LTA!F$105:AJ$105)</f>
        <v>457.34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-482</v>
      </c>
      <c r="AA39" s="117">
        <f>STOA!J39</f>
        <v>5.65</v>
      </c>
      <c r="AB39" s="117">
        <f>-STOA!P39</f>
        <v>0</v>
      </c>
      <c r="AC39">
        <f t="shared" si="0"/>
        <v>20.412495852797225</v>
      </c>
      <c r="AD39">
        <f t="shared" si="1"/>
        <v>1190.2885792091806</v>
      </c>
      <c r="AE39">
        <f>'IDT-1'!F39</f>
        <v>0</v>
      </c>
      <c r="AF39" s="26"/>
      <c r="AG39">
        <f t="shared" si="2"/>
        <v>1190.2885792091806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12.211945812807881</v>
      </c>
      <c r="F40">
        <f>GT_Spot!T40</f>
        <v>0</v>
      </c>
      <c r="G40">
        <f>PPCL_NG!T40</f>
        <v>14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32.627281059911681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970.95946787770083</v>
      </c>
      <c r="P40" s="77">
        <v>75.200000000000017</v>
      </c>
      <c r="Q40" s="77">
        <v>20.79</v>
      </c>
      <c r="R40" s="80">
        <v>17.699999999999996</v>
      </c>
      <c r="S40" s="80">
        <v>0</v>
      </c>
      <c r="T40" s="78">
        <f>SUMPRODUCT(LTA!F40:AJ40,LTA!F$101:AJ$101,LTA!F$105:AJ$105)</f>
        <v>76.44</v>
      </c>
      <c r="U40" s="78">
        <f>SUMPRODUCT(LTA!F40:AJ40,LTA!F$102:AJ$102,LTA!F$105:AJ$105)</f>
        <v>464.12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-429</v>
      </c>
      <c r="AA40" s="117">
        <f>STOA!J40</f>
        <v>5.65</v>
      </c>
      <c r="AB40" s="117">
        <f>-STOA!P40</f>
        <v>0</v>
      </c>
      <c r="AC40">
        <f t="shared" si="0"/>
        <v>20.159195422601119</v>
      </c>
      <c r="AD40">
        <f t="shared" si="1"/>
        <v>1248.1394993278193</v>
      </c>
      <c r="AE40">
        <f>'IDT-1'!F40</f>
        <v>0</v>
      </c>
      <c r="AF40" s="26"/>
      <c r="AG40">
        <f t="shared" si="2"/>
        <v>1248.1394993278193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12.211945812807881</v>
      </c>
      <c r="F41">
        <f>GT_Spot!T41</f>
        <v>0</v>
      </c>
      <c r="G41">
        <f>PPCL_NG!T41</f>
        <v>14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32.627281059911681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968.25427586808576</v>
      </c>
      <c r="P41" s="77">
        <v>75.200000000000017</v>
      </c>
      <c r="Q41" s="77">
        <v>20.79</v>
      </c>
      <c r="R41" s="80">
        <v>17.699999999999996</v>
      </c>
      <c r="S41" s="80">
        <v>0</v>
      </c>
      <c r="T41" s="78">
        <f>SUMPRODUCT(LTA!F41:AJ41,LTA!F$101:AJ$101,LTA!F$105:AJ$105)</f>
        <v>82.8</v>
      </c>
      <c r="U41" s="78">
        <f>SUMPRODUCT(LTA!F41:AJ41,LTA!F$102:AJ$102,LTA!F$105:AJ$105)</f>
        <v>470.23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-375</v>
      </c>
      <c r="AA41" s="117">
        <f>STOA!J41</f>
        <v>5.65</v>
      </c>
      <c r="AB41" s="117">
        <f>-STOA!P41</f>
        <v>0</v>
      </c>
      <c r="AC41">
        <f t="shared" si="0"/>
        <v>20.43156641088261</v>
      </c>
      <c r="AD41">
        <f t="shared" si="1"/>
        <v>1236.6319363299228</v>
      </c>
      <c r="AE41">
        <f>'IDT-1'!F41</f>
        <v>0</v>
      </c>
      <c r="AF41" s="26"/>
      <c r="AG41">
        <f t="shared" si="2"/>
        <v>1236.6319363299228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12.211945812807881</v>
      </c>
      <c r="F42">
        <f>GT_Spot!T42</f>
        <v>0</v>
      </c>
      <c r="G42">
        <f>PPCL_NG!T42</f>
        <v>14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32.627281059911681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968.24637715838617</v>
      </c>
      <c r="P42" s="77">
        <v>75.200000000000017</v>
      </c>
      <c r="Q42" s="77">
        <v>20.79</v>
      </c>
      <c r="R42" s="80">
        <v>17.699999999999996</v>
      </c>
      <c r="S42" s="80">
        <v>0</v>
      </c>
      <c r="T42" s="78">
        <f>SUMPRODUCT(LTA!F42:AJ42,LTA!F$101:AJ$101,LTA!F$105:AJ$105)</f>
        <v>90.429999999999993</v>
      </c>
      <c r="U42" s="78">
        <f>SUMPRODUCT(LTA!F42:AJ42,LTA!F$102:AJ$102,LTA!F$105:AJ$105)</f>
        <v>475.05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-336</v>
      </c>
      <c r="AA42" s="117">
        <f>STOA!J42</f>
        <v>5.65</v>
      </c>
      <c r="AB42" s="117">
        <f>-STOA!P42</f>
        <v>0</v>
      </c>
      <c r="AC42">
        <f t="shared" si="0"/>
        <v>19.706512915150892</v>
      </c>
      <c r="AD42">
        <f t="shared" si="1"/>
        <v>1343.799091115955</v>
      </c>
      <c r="AE42">
        <f>'IDT-1'!F42</f>
        <v>0</v>
      </c>
      <c r="AF42" s="26"/>
      <c r="AG42">
        <f t="shared" si="2"/>
        <v>1343.799091115955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12.211945812807881</v>
      </c>
      <c r="F43">
        <f>GT_Spot!T43</f>
        <v>0</v>
      </c>
      <c r="G43">
        <f>PPCL_NG!T43</f>
        <v>14</v>
      </c>
      <c r="H43">
        <f>PPCL_Spot!T43</f>
        <v>16.75</v>
      </c>
      <c r="I43">
        <f>Bawana_NG!T43</f>
        <v>69.600000000000009</v>
      </c>
      <c r="J43">
        <f>Bawana_RLNG!T43</f>
        <v>0</v>
      </c>
      <c r="K43">
        <f>Bawana_Spot!T43</f>
        <v>32.627281059911681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967.24858791049621</v>
      </c>
      <c r="P43" s="77">
        <v>75.200000000000017</v>
      </c>
      <c r="Q43" s="77">
        <v>20.79</v>
      </c>
      <c r="R43" s="80">
        <v>17.699999999999996</v>
      </c>
      <c r="S43" s="80">
        <v>0</v>
      </c>
      <c r="T43" s="78">
        <f>SUMPRODUCT(LTA!F43:AJ43,LTA!F$101:AJ$101,LTA!F$105:AJ$105)</f>
        <v>79.099999999999994</v>
      </c>
      <c r="U43" s="78">
        <f>SUMPRODUCT(LTA!F43:AJ43,LTA!F$102:AJ$102,LTA!F$105:AJ$105)</f>
        <v>479.37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-303</v>
      </c>
      <c r="AA43" s="117">
        <f>STOA!J43</f>
        <v>5.56</v>
      </c>
      <c r="AB43" s="117">
        <f>-STOA!P43</f>
        <v>0</v>
      </c>
      <c r="AC43">
        <f t="shared" si="0"/>
        <v>19.775180537646776</v>
      </c>
      <c r="AD43">
        <f t="shared" si="1"/>
        <v>1317.3826342455689</v>
      </c>
      <c r="AE43">
        <f>'IDT-1'!F43</f>
        <v>0</v>
      </c>
      <c r="AF43" s="26"/>
      <c r="AG43">
        <f t="shared" si="2"/>
        <v>1317.3826342455689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12.211945812807881</v>
      </c>
      <c r="F44">
        <f>GT_Spot!T44</f>
        <v>0</v>
      </c>
      <c r="G44">
        <f>PPCL_NG!T44</f>
        <v>14</v>
      </c>
      <c r="H44">
        <f>PPCL_Spot!T44</f>
        <v>18</v>
      </c>
      <c r="I44">
        <f>Bawana_NG!T44</f>
        <v>69.599999999999994</v>
      </c>
      <c r="J44">
        <f>Bawana_RLNG!T44</f>
        <v>0</v>
      </c>
      <c r="K44">
        <f>Bawana_Spot!T44</f>
        <v>32.627281059911681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967.23200015489624</v>
      </c>
      <c r="P44" s="77">
        <v>75.200000000000017</v>
      </c>
      <c r="Q44" s="77">
        <v>20.79</v>
      </c>
      <c r="R44" s="80">
        <v>17.699999999999996</v>
      </c>
      <c r="S44" s="80">
        <v>0</v>
      </c>
      <c r="T44" s="78">
        <f>SUMPRODUCT(LTA!F44:AJ44,LTA!F$101:AJ$101,LTA!F$105:AJ$105)</f>
        <v>83.47</v>
      </c>
      <c r="U44" s="78">
        <f>SUMPRODUCT(LTA!F44:AJ44,LTA!F$102:AJ$102,LTA!F$105:AJ$105)</f>
        <v>483.76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-283</v>
      </c>
      <c r="AA44" s="117">
        <f>STOA!J44</f>
        <v>5.56</v>
      </c>
      <c r="AB44" s="117">
        <f>-STOA!P44</f>
        <v>0</v>
      </c>
      <c r="AC44">
        <f t="shared" si="0"/>
        <v>19.241653638843825</v>
      </c>
      <c r="AD44">
        <f t="shared" si="1"/>
        <v>1397.9095733887718</v>
      </c>
      <c r="AE44">
        <f>'IDT-1'!F44</f>
        <v>0</v>
      </c>
      <c r="AF44" s="26"/>
      <c r="AG44">
        <f t="shared" si="2"/>
        <v>1397.9095733887718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12.211945812807881</v>
      </c>
      <c r="F45">
        <f>GT_Spot!T45</f>
        <v>0</v>
      </c>
      <c r="G45">
        <f>PPCL_NG!T45</f>
        <v>14</v>
      </c>
      <c r="H45">
        <f>PPCL_Spot!T45</f>
        <v>18</v>
      </c>
      <c r="I45">
        <f>Bawana_NG!T45</f>
        <v>69.599999999999994</v>
      </c>
      <c r="J45">
        <f>Bawana_RLNG!T45</f>
        <v>0</v>
      </c>
      <c r="K45">
        <f>Bawana_Spot!T45</f>
        <v>32.627281059911681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970.94920460169612</v>
      </c>
      <c r="P45" s="77">
        <v>75.200000000000017</v>
      </c>
      <c r="Q45" s="77">
        <v>20.79</v>
      </c>
      <c r="R45" s="80">
        <v>17.699999999999996</v>
      </c>
      <c r="S45" s="80">
        <v>0</v>
      </c>
      <c r="T45" s="78">
        <f>SUMPRODUCT(LTA!F45:AJ45,LTA!F$101:AJ$101,LTA!F$105:AJ$105)</f>
        <v>87.61999999999999</v>
      </c>
      <c r="U45" s="78">
        <f>SUMPRODUCT(LTA!F45:AJ45,LTA!F$102:AJ$102,LTA!F$105:AJ$105)</f>
        <v>479.53000000000003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-265</v>
      </c>
      <c r="AA45" s="117">
        <f>STOA!J45</f>
        <v>5.56</v>
      </c>
      <c r="AB45" s="117">
        <f>-STOA!P45</f>
        <v>0</v>
      </c>
      <c r="AC45">
        <f t="shared" si="0"/>
        <v>19.113854742576148</v>
      </c>
      <c r="AD45">
        <f t="shared" si="1"/>
        <v>1419.6745767318394</v>
      </c>
      <c r="AE45">
        <f>'IDT-1'!F45</f>
        <v>0</v>
      </c>
      <c r="AF45" s="26"/>
      <c r="AG45">
        <f t="shared" si="2"/>
        <v>1419.6745767318394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12.211945812807881</v>
      </c>
      <c r="F46">
        <f>GT_Spot!T46</f>
        <v>0</v>
      </c>
      <c r="G46">
        <f>PPCL_NG!T46</f>
        <v>14</v>
      </c>
      <c r="H46">
        <f>PPCL_Spot!T46</f>
        <v>21</v>
      </c>
      <c r="I46">
        <f>Bawana_NG!T46</f>
        <v>69.599999999999994</v>
      </c>
      <c r="J46">
        <f>Bawana_RLNG!T46</f>
        <v>0</v>
      </c>
      <c r="K46">
        <f>Bawana_Spot!T46</f>
        <v>32.627281059911681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970.91716394369621</v>
      </c>
      <c r="P46" s="77">
        <v>75.200000000000017</v>
      </c>
      <c r="Q46" s="77">
        <v>20.79</v>
      </c>
      <c r="R46" s="80">
        <v>17.699999999999996</v>
      </c>
      <c r="S46" s="80">
        <v>0</v>
      </c>
      <c r="T46" s="78">
        <f>SUMPRODUCT(LTA!F46:AJ46,LTA!F$101:AJ$101,LTA!F$105:AJ$105)</f>
        <v>90.8</v>
      </c>
      <c r="U46" s="78">
        <f>SUMPRODUCT(LTA!F46:AJ46,LTA!F$102:AJ$102,LTA!F$105:AJ$105)</f>
        <v>479.81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-254</v>
      </c>
      <c r="AA46" s="117">
        <f>STOA!J46</f>
        <v>5.56</v>
      </c>
      <c r="AB46" s="117">
        <f>-STOA!P46</f>
        <v>0</v>
      </c>
      <c r="AC46">
        <f t="shared" si="0"/>
        <v>19.072761382041602</v>
      </c>
      <c r="AD46">
        <f t="shared" si="1"/>
        <v>1437.1436294343741</v>
      </c>
      <c r="AE46">
        <f>'IDT-1'!F46</f>
        <v>0</v>
      </c>
      <c r="AF46" s="26"/>
      <c r="AG46">
        <f t="shared" si="2"/>
        <v>1437.1436294343741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12.211945812807881</v>
      </c>
      <c r="F47">
        <f>GT_Spot!T47</f>
        <v>0</v>
      </c>
      <c r="G47">
        <f>PPCL_NG!T47</f>
        <v>14</v>
      </c>
      <c r="H47">
        <f>PPCL_Spot!T47</f>
        <v>15</v>
      </c>
      <c r="I47">
        <f>Bawana_NG!T47</f>
        <v>69.599999999999994</v>
      </c>
      <c r="J47">
        <f>Bawana_RLNG!T47</f>
        <v>0</v>
      </c>
      <c r="K47">
        <f>Bawana_Spot!T47</f>
        <v>32.627281059911681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970.84007544412952</v>
      </c>
      <c r="P47" s="77">
        <v>75.200000000000017</v>
      </c>
      <c r="Q47" s="77">
        <v>20.79</v>
      </c>
      <c r="R47" s="80">
        <v>17.699999999999996</v>
      </c>
      <c r="S47" s="80">
        <v>0</v>
      </c>
      <c r="T47" s="78">
        <f>SUMPRODUCT(LTA!F47:AJ47,LTA!F$101:AJ$101,LTA!F$105:AJ$105)</f>
        <v>93.830000000000013</v>
      </c>
      <c r="U47" s="78">
        <f>SUMPRODUCT(LTA!F47:AJ47,LTA!F$102:AJ$102,LTA!F$105:AJ$105)</f>
        <v>479.75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-248</v>
      </c>
      <c r="AA47" s="117">
        <f>STOA!J47</f>
        <v>5.47</v>
      </c>
      <c r="AB47" s="117">
        <f>-STOA!P47</f>
        <v>0</v>
      </c>
      <c r="AC47">
        <f t="shared" si="0"/>
        <v>19.745999077498848</v>
      </c>
      <c r="AD47">
        <f t="shared" si="1"/>
        <v>1354.2733032393501</v>
      </c>
      <c r="AE47">
        <f>'IDT-1'!F47</f>
        <v>0</v>
      </c>
      <c r="AF47" s="26"/>
      <c r="AG47">
        <f t="shared" si="2"/>
        <v>1354.2733032393501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-185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12.211945812807881</v>
      </c>
      <c r="F48">
        <f>GT_Spot!T48</f>
        <v>0</v>
      </c>
      <c r="G48">
        <f>PPCL_NG!T48</f>
        <v>14</v>
      </c>
      <c r="H48">
        <f>PPCL_Spot!T48</f>
        <v>18</v>
      </c>
      <c r="I48">
        <f>Bawana_NG!T48</f>
        <v>69.599999999999994</v>
      </c>
      <c r="J48">
        <f>Bawana_RLNG!T48</f>
        <v>0</v>
      </c>
      <c r="K48">
        <f>Bawana_Spot!T48</f>
        <v>32.627281059911681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977.80472629052952</v>
      </c>
      <c r="P48" s="77">
        <v>75.200000000000017</v>
      </c>
      <c r="Q48" s="77">
        <v>20.79</v>
      </c>
      <c r="R48" s="80">
        <v>17.699999999999996</v>
      </c>
      <c r="S48" s="80">
        <v>0</v>
      </c>
      <c r="T48" s="78">
        <f>SUMPRODUCT(LTA!F48:AJ48,LTA!F$101:AJ$101,LTA!F$105:AJ$105)</f>
        <v>96.42</v>
      </c>
      <c r="U48" s="78">
        <f>SUMPRODUCT(LTA!F48:AJ48,LTA!F$102:AJ$102,LTA!F$105:AJ$105)</f>
        <v>478.56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-239</v>
      </c>
      <c r="AA48" s="117">
        <f>STOA!J48</f>
        <v>5.47</v>
      </c>
      <c r="AB48" s="117">
        <f>-STOA!P48</f>
        <v>0</v>
      </c>
      <c r="AC48">
        <f t="shared" si="0"/>
        <v>19.189026568304712</v>
      </c>
      <c r="AD48">
        <f t="shared" si="1"/>
        <v>1440.1949265949443</v>
      </c>
      <c r="AE48">
        <f>'IDT-1'!F48</f>
        <v>0</v>
      </c>
      <c r="AF48" s="26"/>
      <c r="AG48">
        <f t="shared" si="2"/>
        <v>1440.1949265949443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12.211945812807881</v>
      </c>
      <c r="F49">
        <f>GT_Spot!T49</f>
        <v>0</v>
      </c>
      <c r="G49">
        <f>PPCL_NG!T49</f>
        <v>14</v>
      </c>
      <c r="H49">
        <f>PPCL_Spot!T49</f>
        <v>18</v>
      </c>
      <c r="I49">
        <f>Bawana_NG!T49</f>
        <v>69.600000000000009</v>
      </c>
      <c r="J49">
        <f>Bawana_RLNG!T49</f>
        <v>0</v>
      </c>
      <c r="K49">
        <f>Bawana_Spot!T49</f>
        <v>40.229999999999997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973.25070091332964</v>
      </c>
      <c r="P49" s="77">
        <v>75.200000000000017</v>
      </c>
      <c r="Q49" s="77">
        <v>20.79</v>
      </c>
      <c r="R49" s="80">
        <v>17.699999999999996</v>
      </c>
      <c r="S49" s="80">
        <v>0</v>
      </c>
      <c r="T49" s="78">
        <f>SUMPRODUCT(LTA!F49:AJ49,LTA!F$101:AJ$101,LTA!F$105:AJ$105)</f>
        <v>101.13</v>
      </c>
      <c r="U49" s="78">
        <f>SUMPRODUCT(LTA!F49:AJ49,LTA!F$102:AJ$102,LTA!F$105:AJ$105)</f>
        <v>477.31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-227</v>
      </c>
      <c r="AA49" s="117">
        <f>STOA!J49</f>
        <v>5.47</v>
      </c>
      <c r="AB49" s="117">
        <f>-STOA!P49</f>
        <v>0</v>
      </c>
      <c r="AC49">
        <f t="shared" si="0"/>
        <v>19.139765541391785</v>
      </c>
      <c r="AD49">
        <f t="shared" si="1"/>
        <v>1458.7528811847455</v>
      </c>
      <c r="AE49">
        <f>'IDT-1'!F49</f>
        <v>0</v>
      </c>
      <c r="AF49" s="26"/>
      <c r="AG49">
        <f t="shared" si="2"/>
        <v>1458.7528811847455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12.211945812807881</v>
      </c>
      <c r="F50">
        <f>GT_Spot!T50</f>
        <v>0</v>
      </c>
      <c r="G50">
        <f>PPCL_NG!T50</f>
        <v>14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40.229999999999997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973.25899463772964</v>
      </c>
      <c r="P50" s="77">
        <v>75.200000000000017</v>
      </c>
      <c r="Q50" s="77">
        <v>20.79</v>
      </c>
      <c r="R50" s="80">
        <v>17.699999999999996</v>
      </c>
      <c r="S50" s="80">
        <v>0</v>
      </c>
      <c r="T50" s="78">
        <f>SUMPRODUCT(LTA!F50:AJ50,LTA!F$101:AJ$101,LTA!F$105:AJ$105)</f>
        <v>101.87</v>
      </c>
      <c r="U50" s="78">
        <f>SUMPRODUCT(LTA!F50:AJ50,LTA!F$102:AJ$102,LTA!F$105:AJ$105)</f>
        <v>470.74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-213</v>
      </c>
      <c r="AA50" s="117">
        <f>STOA!J50</f>
        <v>5.47</v>
      </c>
      <c r="AB50" s="117">
        <f>-STOA!P50</f>
        <v>0</v>
      </c>
      <c r="AC50">
        <f t="shared" si="0"/>
        <v>18.964240740855772</v>
      </c>
      <c r="AD50">
        <f t="shared" si="1"/>
        <v>1467.1066997096821</v>
      </c>
      <c r="AE50">
        <f>'IDT-1'!F50</f>
        <v>0</v>
      </c>
      <c r="AF50" s="26"/>
      <c r="AG50">
        <f t="shared" si="2"/>
        <v>1467.1066997096821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12.589509862522414</v>
      </c>
      <c r="F51">
        <f>GT_Spot!T51</f>
        <v>0</v>
      </c>
      <c r="G51">
        <f>PPCL_NG!T51</f>
        <v>14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40.237281264779412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972.9179385769296</v>
      </c>
      <c r="P51" s="77">
        <v>75.200000000000017</v>
      </c>
      <c r="Q51" s="77">
        <v>20.79</v>
      </c>
      <c r="R51" s="80">
        <v>17.699999999999996</v>
      </c>
      <c r="S51" s="80">
        <v>0</v>
      </c>
      <c r="T51" s="78">
        <f>SUMPRODUCT(LTA!F51:AJ51,LTA!F$101:AJ$101,LTA!F$105:AJ$105)</f>
        <v>102.37</v>
      </c>
      <c r="U51" s="78">
        <f>SUMPRODUCT(LTA!F51:AJ51,LTA!F$102:AJ$102,LTA!F$105:AJ$105)</f>
        <v>469.66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-198</v>
      </c>
      <c r="AA51" s="117">
        <f>STOA!J51</f>
        <v>5.47</v>
      </c>
      <c r="AB51" s="117">
        <f>-STOA!P51</f>
        <v>0</v>
      </c>
      <c r="AC51">
        <f t="shared" si="0"/>
        <v>19.35903782478707</v>
      </c>
      <c r="AD51">
        <f t="shared" si="1"/>
        <v>1421.1756918794447</v>
      </c>
      <c r="AE51">
        <f>'IDT-1'!F51</f>
        <v>0</v>
      </c>
      <c r="AF51" s="26"/>
      <c r="AG51">
        <f t="shared" si="2"/>
        <v>1421.1756918794447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12.589509862522414</v>
      </c>
      <c r="F52">
        <f>GT_Spot!T52</f>
        <v>0</v>
      </c>
      <c r="G52">
        <f>PPCL_NG!T52</f>
        <v>14</v>
      </c>
      <c r="H52">
        <f>PPCL_Spot!T52</f>
        <v>18</v>
      </c>
      <c r="I52">
        <f>Bawana_NG!T52</f>
        <v>69.599999999999994</v>
      </c>
      <c r="J52">
        <f>Bawana_RLNG!T52</f>
        <v>0</v>
      </c>
      <c r="K52">
        <f>Bawana_Spot!T52</f>
        <v>40.237281264779412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970.99857875532962</v>
      </c>
      <c r="P52" s="77">
        <v>75.200000000000017</v>
      </c>
      <c r="Q52" s="77">
        <v>20.79</v>
      </c>
      <c r="R52" s="80">
        <v>17.699999999999996</v>
      </c>
      <c r="S52" s="80">
        <v>0</v>
      </c>
      <c r="T52" s="78">
        <f>SUMPRODUCT(LTA!F52:AJ52,LTA!F$101:AJ$101,LTA!F$105:AJ$105)</f>
        <v>102.5</v>
      </c>
      <c r="U52" s="78">
        <f>SUMPRODUCT(LTA!F52:AJ52,LTA!F$102:AJ$102,LTA!F$105:AJ$105)</f>
        <v>469.57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-190</v>
      </c>
      <c r="AA52" s="117">
        <f>STOA!J52</f>
        <v>5.47</v>
      </c>
      <c r="AB52" s="117">
        <f>-STOA!P52</f>
        <v>0</v>
      </c>
      <c r="AC52">
        <f t="shared" si="0"/>
        <v>18.738786786847704</v>
      </c>
      <c r="AD52">
        <f t="shared" si="1"/>
        <v>1487.9165830957838</v>
      </c>
      <c r="AE52">
        <f>'IDT-1'!F52</f>
        <v>0</v>
      </c>
      <c r="AF52" s="26"/>
      <c r="AG52">
        <f t="shared" si="2"/>
        <v>1487.9165830957838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12.589509862522414</v>
      </c>
      <c r="F53">
        <f>GT_Spot!T53</f>
        <v>0</v>
      </c>
      <c r="G53">
        <f>PPCL_NG!T53</f>
        <v>14</v>
      </c>
      <c r="H53">
        <f>PPCL_Spot!T53</f>
        <v>13</v>
      </c>
      <c r="I53">
        <f>Bawana_NG!T53</f>
        <v>69.599999999999994</v>
      </c>
      <c r="J53">
        <f>Bawana_RLNG!T53</f>
        <v>0</v>
      </c>
      <c r="K53">
        <f>Bawana_Spot!T53</f>
        <v>40.237281264779412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971.01656337132954</v>
      </c>
      <c r="P53" s="77">
        <v>75.200000000000017</v>
      </c>
      <c r="Q53" s="77">
        <v>20.79</v>
      </c>
      <c r="R53" s="80">
        <v>17.699999999999996</v>
      </c>
      <c r="S53" s="80">
        <v>0</v>
      </c>
      <c r="T53" s="78">
        <f>SUMPRODUCT(LTA!F53:AJ53,LTA!F$101:AJ$101,LTA!F$105:AJ$105)</f>
        <v>102.42999999999999</v>
      </c>
      <c r="U53" s="78">
        <f>SUMPRODUCT(LTA!F53:AJ53,LTA!F$102:AJ$102,LTA!F$105:AJ$105)</f>
        <v>468.65000000000003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-190</v>
      </c>
      <c r="AA53" s="117">
        <f>STOA!J53</f>
        <v>5.47</v>
      </c>
      <c r="AB53" s="117">
        <f>-STOA!P53</f>
        <v>0</v>
      </c>
      <c r="AC53">
        <f t="shared" si="0"/>
        <v>18.686233051468506</v>
      </c>
      <c r="AD53">
        <f t="shared" si="1"/>
        <v>1481.9971214471632</v>
      </c>
      <c r="AE53">
        <f>'IDT-1'!F53</f>
        <v>0</v>
      </c>
      <c r="AF53" s="26"/>
      <c r="AG53">
        <f t="shared" si="2"/>
        <v>1481.9971214471632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12.589509862522414</v>
      </c>
      <c r="F54">
        <f>GT_Spot!T54</f>
        <v>0</v>
      </c>
      <c r="G54">
        <f>PPCL_NG!T54</f>
        <v>14</v>
      </c>
      <c r="H54">
        <f>PPCL_Spot!T54</f>
        <v>13</v>
      </c>
      <c r="I54">
        <f>Bawana_NG!T54</f>
        <v>69.599999999999994</v>
      </c>
      <c r="J54">
        <f>Bawana_RLNG!T54</f>
        <v>0</v>
      </c>
      <c r="K54">
        <f>Bawana_Spot!T54</f>
        <v>40.237281264779412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962.87751464572966</v>
      </c>
      <c r="P54" s="77">
        <v>75.200000000000017</v>
      </c>
      <c r="Q54" s="77">
        <v>20.79</v>
      </c>
      <c r="R54" s="80">
        <v>17.699999999999996</v>
      </c>
      <c r="S54" s="80">
        <v>0</v>
      </c>
      <c r="T54" s="78">
        <f>SUMPRODUCT(LTA!F54:AJ54,LTA!F$101:AJ$101,LTA!F$105:AJ$105)</f>
        <v>102.15</v>
      </c>
      <c r="U54" s="78">
        <f>SUMPRODUCT(LTA!F54:AJ54,LTA!F$102:AJ$102,LTA!F$105:AJ$105)</f>
        <v>466.57000000000005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-228</v>
      </c>
      <c r="AA54" s="117">
        <f>STOA!J54</f>
        <v>5.47</v>
      </c>
      <c r="AB54" s="117">
        <f>-STOA!P54</f>
        <v>0</v>
      </c>
      <c r="AC54">
        <f t="shared" si="0"/>
        <v>18.753647718082746</v>
      </c>
      <c r="AD54">
        <f t="shared" si="1"/>
        <v>1453.4306580549492</v>
      </c>
      <c r="AE54">
        <f>'IDT-1'!F54</f>
        <v>0</v>
      </c>
      <c r="AF54" s="26"/>
      <c r="AG54">
        <f t="shared" si="2"/>
        <v>1453.4306580549492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12.589509862522414</v>
      </c>
      <c r="F55">
        <f>GT_Spot!T55</f>
        <v>0</v>
      </c>
      <c r="G55">
        <f>PPCL_NG!T55</f>
        <v>14</v>
      </c>
      <c r="H55">
        <f>PPCL_Spot!T55</f>
        <v>13</v>
      </c>
      <c r="I55">
        <f>Bawana_NG!T55</f>
        <v>69.599999999999994</v>
      </c>
      <c r="J55">
        <f>Bawana_RLNG!T55</f>
        <v>0</v>
      </c>
      <c r="K55">
        <f>Bawana_Spot!T55</f>
        <v>40.237281264779412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958.09992564252968</v>
      </c>
      <c r="P55" s="77">
        <v>75.200000000000017</v>
      </c>
      <c r="Q55" s="77">
        <v>20.79</v>
      </c>
      <c r="R55" s="80">
        <v>17.699999999999996</v>
      </c>
      <c r="S55" s="80">
        <v>0</v>
      </c>
      <c r="T55" s="78">
        <f>SUMPRODUCT(LTA!F55:AJ55,LTA!F$101:AJ$101,LTA!F$105:AJ$105)</f>
        <v>101.75999999999999</v>
      </c>
      <c r="U55" s="78">
        <f>SUMPRODUCT(LTA!F55:AJ55,LTA!F$102:AJ$102,LTA!F$105:AJ$105)</f>
        <v>463.58000000000004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-97</v>
      </c>
      <c r="AA55" s="117">
        <f>STOA!J55</f>
        <v>5.37</v>
      </c>
      <c r="AB55" s="117">
        <f>-STOA!P55</f>
        <v>0</v>
      </c>
      <c r="AC55">
        <f t="shared" si="0"/>
        <v>19.648696834773876</v>
      </c>
      <c r="AD55">
        <f t="shared" si="1"/>
        <v>1335.278019935058</v>
      </c>
      <c r="AE55">
        <f>'IDT-1'!F55</f>
        <v>0</v>
      </c>
      <c r="AF55" s="26"/>
      <c r="AG55">
        <f t="shared" si="2"/>
        <v>1335.278019935058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12.211945812807881</v>
      </c>
      <c r="F56">
        <f>GT_Spot!T56</f>
        <v>0</v>
      </c>
      <c r="G56">
        <f>PPCL_NG!T56</f>
        <v>14</v>
      </c>
      <c r="H56">
        <f>PPCL_Spot!T56</f>
        <v>13</v>
      </c>
      <c r="I56">
        <f>Bawana_NG!T56</f>
        <v>69.599999999999994</v>
      </c>
      <c r="J56">
        <f>Bawana_RLNG!T56</f>
        <v>0</v>
      </c>
      <c r="K56">
        <f>Bawana_Spot!T56</f>
        <v>40.237281264779412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958.11258451732965</v>
      </c>
      <c r="P56" s="77">
        <v>75.200000000000017</v>
      </c>
      <c r="Q56" s="77">
        <v>20.79</v>
      </c>
      <c r="R56" s="80">
        <v>17.699999999999996</v>
      </c>
      <c r="S56" s="80">
        <v>0</v>
      </c>
      <c r="T56" s="78">
        <f>SUMPRODUCT(LTA!F56:AJ56,LTA!F$101:AJ$101,LTA!F$105:AJ$105)</f>
        <v>106.61</v>
      </c>
      <c r="U56" s="78">
        <f>SUMPRODUCT(LTA!F56:AJ56,LTA!F$102:AJ$102,LTA!F$105:AJ$105)</f>
        <v>459.93999999999994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-97</v>
      </c>
      <c r="AA56" s="117">
        <f>STOA!J56</f>
        <v>5.37</v>
      </c>
      <c r="AB56" s="117">
        <f>-STOA!P56</f>
        <v>0</v>
      </c>
      <c r="AC56">
        <f t="shared" si="0"/>
        <v>19.212227293124858</v>
      </c>
      <c r="AD56">
        <f t="shared" si="1"/>
        <v>1386.559584301792</v>
      </c>
      <c r="AE56">
        <f>'IDT-1'!F56</f>
        <v>0</v>
      </c>
      <c r="AF56" s="26"/>
      <c r="AG56">
        <f t="shared" si="2"/>
        <v>1386.559584301792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12.211945812807881</v>
      </c>
      <c r="F57">
        <f>GT_Spot!T57</f>
        <v>0</v>
      </c>
      <c r="G57">
        <f>PPCL_NG!T57</f>
        <v>14</v>
      </c>
      <c r="H57">
        <f>PPCL_Spot!T57</f>
        <v>13</v>
      </c>
      <c r="I57">
        <f>Bawana_NG!T57</f>
        <v>69.59999999999998</v>
      </c>
      <c r="J57">
        <f>Bawana_RLNG!T57</f>
        <v>0</v>
      </c>
      <c r="K57">
        <f>Bawana_Spot!T57</f>
        <v>7.6072831131738674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961.24178681261219</v>
      </c>
      <c r="P57" s="77">
        <v>75.200000000000017</v>
      </c>
      <c r="Q57" s="77">
        <v>20.79</v>
      </c>
      <c r="R57" s="80">
        <v>17.699999999999996</v>
      </c>
      <c r="S57" s="80">
        <v>0</v>
      </c>
      <c r="T57" s="78">
        <f>SUMPRODUCT(LTA!F57:AJ57,LTA!F$101:AJ$101,LTA!F$105:AJ$105)</f>
        <v>106.47</v>
      </c>
      <c r="U57" s="78">
        <f>SUMPRODUCT(LTA!F57:AJ57,LTA!F$102:AJ$102,LTA!F$105:AJ$105)</f>
        <v>458.07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-52</v>
      </c>
      <c r="AA57" s="117">
        <f>STOA!J57</f>
        <v>5.37</v>
      </c>
      <c r="AB57" s="117">
        <f>-STOA!P57</f>
        <v>0</v>
      </c>
      <c r="AC57">
        <f t="shared" si="0"/>
        <v>18.979322927200194</v>
      </c>
      <c r="AD57">
        <f t="shared" si="1"/>
        <v>1350.2816928113937</v>
      </c>
      <c r="AE57">
        <f>'IDT-1'!F57</f>
        <v>0</v>
      </c>
      <c r="AF57" s="26"/>
      <c r="AG57">
        <f t="shared" si="2"/>
        <v>1350.2816928113937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12.211945812807881</v>
      </c>
      <c r="F58">
        <f>GT_Spot!T58</f>
        <v>0</v>
      </c>
      <c r="G58">
        <f>PPCL_NG!T58</f>
        <v>14</v>
      </c>
      <c r="H58">
        <f>PPCL_Spot!T58</f>
        <v>13</v>
      </c>
      <c r="I58">
        <f>Bawana_NG!T58</f>
        <v>69.59999999999998</v>
      </c>
      <c r="J58">
        <f>Bawana_RLNG!T58</f>
        <v>0</v>
      </c>
      <c r="K58">
        <f>Bawana_Spot!T58</f>
        <v>7.6072831131738674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961.38241727084721</v>
      </c>
      <c r="P58" s="77">
        <v>75.200000000000017</v>
      </c>
      <c r="Q58" s="77">
        <v>20.79</v>
      </c>
      <c r="R58" s="80">
        <v>17.699999999999996</v>
      </c>
      <c r="S58" s="80">
        <v>0</v>
      </c>
      <c r="T58" s="78">
        <f>SUMPRODUCT(LTA!F58:AJ58,LTA!F$101:AJ$101,LTA!F$105:AJ$105)</f>
        <v>106.19999999999999</v>
      </c>
      <c r="U58" s="78">
        <f>SUMPRODUCT(LTA!F58:AJ58,LTA!F$102:AJ$102,LTA!F$105:AJ$105)</f>
        <v>455.38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5.37</v>
      </c>
      <c r="AB58" s="117">
        <f>-STOA!P58</f>
        <v>0</v>
      </c>
      <c r="AC58">
        <f t="shared" si="0"/>
        <v>17.960162192746786</v>
      </c>
      <c r="AD58">
        <f t="shared" si="1"/>
        <v>1460.4814840040822</v>
      </c>
      <c r="AE58">
        <f>'IDT-1'!F58</f>
        <v>0</v>
      </c>
      <c r="AF58" s="26"/>
      <c r="AG58">
        <f t="shared" si="2"/>
        <v>1460.4814840040822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12.211945812807881</v>
      </c>
      <c r="F59">
        <f>GT_Spot!T59</f>
        <v>0</v>
      </c>
      <c r="G59">
        <f>PPCL_NG!T59</f>
        <v>14</v>
      </c>
      <c r="H59">
        <f>PPCL_Spot!T59</f>
        <v>13</v>
      </c>
      <c r="I59">
        <f>Bawana_NG!T59</f>
        <v>66.34999999999998</v>
      </c>
      <c r="J59">
        <f>Bawana_RLNG!T59</f>
        <v>0</v>
      </c>
      <c r="K59">
        <f>Bawana_Spot!T59</f>
        <v>7.6072831131738674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968.77335881876456</v>
      </c>
      <c r="P59" s="77">
        <v>75.200000000000017</v>
      </c>
      <c r="Q59" s="77">
        <v>20.79</v>
      </c>
      <c r="R59" s="80">
        <v>17.699999999999996</v>
      </c>
      <c r="S59" s="80">
        <v>0</v>
      </c>
      <c r="T59" s="78">
        <f>SUMPRODUCT(LTA!F59:AJ59,LTA!F$101:AJ$101,LTA!F$105:AJ$105)</f>
        <v>105.86</v>
      </c>
      <c r="U59" s="78">
        <f>SUMPRODUCT(LTA!F59:AJ59,LTA!F$102:AJ$102,LTA!F$105:AJ$105)</f>
        <v>454.07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5.28</v>
      </c>
      <c r="AB59" s="117">
        <f>-STOA!P59</f>
        <v>0</v>
      </c>
      <c r="AC59">
        <f t="shared" si="0"/>
        <v>17.714946652702597</v>
      </c>
      <c r="AD59">
        <f t="shared" si="1"/>
        <v>1493.1276410920436</v>
      </c>
      <c r="AE59">
        <f>'IDT-1'!F59</f>
        <v>0</v>
      </c>
      <c r="AF59" s="26"/>
      <c r="AG59">
        <f t="shared" si="2"/>
        <v>1493.1276410920436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12.211945812807881</v>
      </c>
      <c r="F60">
        <f>GT_Spot!T60</f>
        <v>0</v>
      </c>
      <c r="G60">
        <f>PPCL_NG!T60</f>
        <v>14</v>
      </c>
      <c r="H60">
        <f>PPCL_Spot!T60</f>
        <v>13</v>
      </c>
      <c r="I60">
        <f>Bawana_NG!T60</f>
        <v>66.34999999999998</v>
      </c>
      <c r="J60">
        <f>Bawana_RLNG!T60</f>
        <v>0</v>
      </c>
      <c r="K60">
        <f>Bawana_Spot!T60</f>
        <v>7.6072831131738674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976.19456894788209</v>
      </c>
      <c r="P60" s="77">
        <v>75.200000000000017</v>
      </c>
      <c r="Q60" s="77">
        <v>20.79</v>
      </c>
      <c r="R60" s="80">
        <v>17.699999999999996</v>
      </c>
      <c r="S60" s="80">
        <v>0</v>
      </c>
      <c r="T60" s="78">
        <f>SUMPRODUCT(LTA!F60:AJ60,LTA!F$101:AJ$101,LTA!F$105:AJ$105)</f>
        <v>105.41999999999999</v>
      </c>
      <c r="U60" s="78">
        <f>SUMPRODUCT(LTA!F60:AJ60,LTA!F$102:AJ$102,LTA!F$105:AJ$105)</f>
        <v>451.90000000000003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-103.4</v>
      </c>
      <c r="AA60" s="117">
        <f>STOA!J60</f>
        <v>5.28</v>
      </c>
      <c r="AB60" s="117">
        <f>-STOA!P60</f>
        <v>0</v>
      </c>
      <c r="AC60">
        <f t="shared" si="0"/>
        <v>17.521127109748438</v>
      </c>
      <c r="AD60">
        <f t="shared" si="1"/>
        <v>1524.7326707641155</v>
      </c>
      <c r="AE60">
        <f>'IDT-1'!F60</f>
        <v>0</v>
      </c>
      <c r="AF60" s="26"/>
      <c r="AG60">
        <f t="shared" si="2"/>
        <v>1524.7326707641155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12.211945812807881</v>
      </c>
      <c r="F61">
        <f>GT_Spot!T61</f>
        <v>0</v>
      </c>
      <c r="G61">
        <f>PPCL_NG!T61</f>
        <v>14</v>
      </c>
      <c r="H61">
        <f>PPCL_Spot!T61</f>
        <v>13</v>
      </c>
      <c r="I61">
        <f>Bawana_NG!T61</f>
        <v>66.34999999999998</v>
      </c>
      <c r="J61">
        <f>Bawana_RLNG!T61</f>
        <v>0</v>
      </c>
      <c r="K61">
        <f>Bawana_Spot!T61</f>
        <v>7.6072831131738674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982.59107111090384</v>
      </c>
      <c r="P61" s="77">
        <v>75.200000000000017</v>
      </c>
      <c r="Q61" s="77">
        <v>20.79</v>
      </c>
      <c r="R61" s="80">
        <v>17.699999999999996</v>
      </c>
      <c r="S61" s="80">
        <v>0</v>
      </c>
      <c r="T61" s="78">
        <f>SUMPRODUCT(LTA!F61:AJ61,LTA!F$101:AJ$101,LTA!F$105:AJ$105)</f>
        <v>100.28</v>
      </c>
      <c r="U61" s="78">
        <f>SUMPRODUCT(LTA!F61:AJ61,LTA!F$102:AJ$102,LTA!F$105:AJ$105)</f>
        <v>447.59999999999997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-108</v>
      </c>
      <c r="AA61" s="117">
        <f>STOA!J61</f>
        <v>5.28</v>
      </c>
      <c r="AB61" s="117">
        <f>-STOA!P61</f>
        <v>0</v>
      </c>
      <c r="AC61">
        <f t="shared" si="0"/>
        <v>17.091277339275358</v>
      </c>
      <c r="AD61">
        <f t="shared" si="1"/>
        <v>1567.5190226976101</v>
      </c>
      <c r="AE61">
        <f>'IDT-1'!F61</f>
        <v>-10.379</v>
      </c>
      <c r="AF61" s="26"/>
      <c r="AG61">
        <f t="shared" si="2"/>
        <v>1557.1400226976102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12.211945812807881</v>
      </c>
      <c r="F62">
        <f>GT_Spot!T62</f>
        <v>0</v>
      </c>
      <c r="G62">
        <f>PPCL_NG!T62</f>
        <v>11.57</v>
      </c>
      <c r="H62">
        <f>PPCL_Spot!T62</f>
        <v>26.893240149415593</v>
      </c>
      <c r="I62">
        <f>Bawana_NG!T62</f>
        <v>66.34999999999998</v>
      </c>
      <c r="J62">
        <f>Bawana_RLNG!T62</f>
        <v>0</v>
      </c>
      <c r="K62">
        <f>Bawana_Spot!T62</f>
        <v>7.6072831131738674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986.76113107250387</v>
      </c>
      <c r="P62" s="77">
        <v>75.200000000000017</v>
      </c>
      <c r="Q62" s="77">
        <v>20.79</v>
      </c>
      <c r="R62" s="80">
        <v>17.699999999999996</v>
      </c>
      <c r="S62" s="80">
        <v>0</v>
      </c>
      <c r="T62" s="78">
        <f>SUMPRODUCT(LTA!F62:AJ62,LTA!F$101:AJ$101,LTA!F$105:AJ$105)</f>
        <v>99.74</v>
      </c>
      <c r="U62" s="78">
        <f>SUMPRODUCT(LTA!F62:AJ62,LTA!F$102:AJ$102,LTA!F$105:AJ$105)</f>
        <v>442.44000000000005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-90</v>
      </c>
      <c r="AA62" s="117">
        <f>STOA!J62</f>
        <v>5.28</v>
      </c>
      <c r="AB62" s="117">
        <f>-STOA!P62</f>
        <v>0</v>
      </c>
      <c r="AC62">
        <f t="shared" si="0"/>
        <v>17.018884084852782</v>
      </c>
      <c r="AD62">
        <f t="shared" si="1"/>
        <v>1595.5247160630486</v>
      </c>
      <c r="AE62">
        <f>'IDT-1'!F62</f>
        <v>-19</v>
      </c>
      <c r="AF62" s="26"/>
      <c r="AG62">
        <f t="shared" si="2"/>
        <v>1576.5247160630486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12.211945812807881</v>
      </c>
      <c r="F63">
        <f>GT_Spot!T63</f>
        <v>0</v>
      </c>
      <c r="G63">
        <f>PPCL_NG!T63</f>
        <v>11.57</v>
      </c>
      <c r="H63">
        <f>PPCL_Spot!T63</f>
        <v>26.893240149415593</v>
      </c>
      <c r="I63">
        <f>Bawana_NG!T63</f>
        <v>66.34999999999998</v>
      </c>
      <c r="J63">
        <f>Bawana_RLNG!T63</f>
        <v>0</v>
      </c>
      <c r="K63">
        <f>Bawana_Spot!T63</f>
        <v>7.6072831131738674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987.50053361038681</v>
      </c>
      <c r="P63" s="77">
        <v>75.200000000000017</v>
      </c>
      <c r="Q63" s="77">
        <v>20.79</v>
      </c>
      <c r="R63" s="80">
        <v>17.699999999999996</v>
      </c>
      <c r="S63" s="80">
        <v>0</v>
      </c>
      <c r="T63" s="78">
        <f>SUMPRODUCT(LTA!F63:AJ63,LTA!F$101:AJ$101,LTA!F$105:AJ$105)</f>
        <v>97.19</v>
      </c>
      <c r="U63" s="78">
        <f>SUMPRODUCT(LTA!F63:AJ63,LTA!F$102:AJ$102,LTA!F$105:AJ$105)</f>
        <v>440.71000000000004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-25</v>
      </c>
      <c r="AA63" s="117">
        <f>STOA!J63</f>
        <v>5.19</v>
      </c>
      <c r="AB63" s="117">
        <f>-STOA!P63</f>
        <v>0</v>
      </c>
      <c r="AC63">
        <f t="shared" si="0"/>
        <v>16.853762914353222</v>
      </c>
      <c r="AD63">
        <f t="shared" si="1"/>
        <v>1607.0592397714311</v>
      </c>
      <c r="AE63">
        <f>'IDT-1'!F63</f>
        <v>-71</v>
      </c>
      <c r="AF63" s="26"/>
      <c r="AG63">
        <f t="shared" si="2"/>
        <v>1536.0592397714311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12.211945812807881</v>
      </c>
      <c r="F64">
        <f>GT_Spot!T64</f>
        <v>0</v>
      </c>
      <c r="G64">
        <f>PPCL_NG!T64</f>
        <v>11.57</v>
      </c>
      <c r="H64">
        <f>PPCL_Spot!T64</f>
        <v>26.893240149415593</v>
      </c>
      <c r="I64">
        <f>Bawana_NG!T64</f>
        <v>66.34999999999998</v>
      </c>
      <c r="J64">
        <f>Bawana_RLNG!T64</f>
        <v>0</v>
      </c>
      <c r="K64">
        <f>Bawana_Spot!T64</f>
        <v>7.6072831131738674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986.27629573212027</v>
      </c>
      <c r="P64" s="77">
        <v>75.200000000000017</v>
      </c>
      <c r="Q64" s="77">
        <v>20.79</v>
      </c>
      <c r="R64" s="80">
        <v>17.699999999999996</v>
      </c>
      <c r="S64" s="80">
        <v>0</v>
      </c>
      <c r="T64" s="78">
        <f>SUMPRODUCT(LTA!F64:AJ64,LTA!F$101:AJ$101,LTA!F$105:AJ$105)</f>
        <v>95.87</v>
      </c>
      <c r="U64" s="78">
        <f>SUMPRODUCT(LTA!F64:AJ64,LTA!F$102:AJ$102,LTA!F$105:AJ$105)</f>
        <v>434.67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5.19</v>
      </c>
      <c r="AB64" s="117">
        <f>-STOA!P64</f>
        <v>0</v>
      </c>
      <c r="AC64">
        <f t="shared" si="0"/>
        <v>15.757236955972019</v>
      </c>
      <c r="AD64">
        <f t="shared" si="1"/>
        <v>1714.5715278515459</v>
      </c>
      <c r="AE64">
        <f>'IDT-1'!F64</f>
        <v>-83.727999999999994</v>
      </c>
      <c r="AF64" s="26"/>
      <c r="AG64">
        <f t="shared" si="2"/>
        <v>1630.8435278515458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12.211945812807881</v>
      </c>
      <c r="F65">
        <f>GT_Spot!T65</f>
        <v>0</v>
      </c>
      <c r="G65">
        <f>PPCL_NG!T65</f>
        <v>11.57</v>
      </c>
      <c r="H65">
        <f>PPCL_Spot!T65</f>
        <v>26.893240149415593</v>
      </c>
      <c r="I65">
        <f>Bawana_NG!T65</f>
        <v>66.34999999999998</v>
      </c>
      <c r="J65">
        <f>Bawana_RLNG!T65</f>
        <v>0</v>
      </c>
      <c r="K65">
        <f>Bawana_Spot!T65</f>
        <v>7.6072831131738674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988.3060237472024</v>
      </c>
      <c r="P65" s="77">
        <v>75.200000000000017</v>
      </c>
      <c r="Q65" s="77">
        <v>20.79</v>
      </c>
      <c r="R65" s="80">
        <v>17.699999999999996</v>
      </c>
      <c r="S65" s="80">
        <v>0</v>
      </c>
      <c r="T65" s="78">
        <f>SUMPRODUCT(LTA!F65:AJ65,LTA!F$101:AJ$101,LTA!F$105:AJ$105)</f>
        <v>85.67</v>
      </c>
      <c r="U65" s="78">
        <f>SUMPRODUCT(LTA!F65:AJ65,LTA!F$102:AJ$102,LTA!F$105:AJ$105)</f>
        <v>428.22000000000008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5.19</v>
      </c>
      <c r="AB65" s="117">
        <f>-STOA!P65</f>
        <v>0</v>
      </c>
      <c r="AC65">
        <f t="shared" si="0"/>
        <v>15.806141112948646</v>
      </c>
      <c r="AD65">
        <f t="shared" si="1"/>
        <v>1679.9023517096514</v>
      </c>
      <c r="AE65">
        <f>'IDT-1'!F65</f>
        <v>-71.665000000000006</v>
      </c>
      <c r="AF65" s="26"/>
      <c r="AG65">
        <f t="shared" si="2"/>
        <v>1608.2373517096514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12.211945812807881</v>
      </c>
      <c r="F66">
        <f>GT_Spot!T66</f>
        <v>0</v>
      </c>
      <c r="G66">
        <f>PPCL_NG!T66</f>
        <v>11.57</v>
      </c>
      <c r="H66">
        <f>PPCL_Spot!T66</f>
        <v>26.893240149415593</v>
      </c>
      <c r="I66">
        <f>Bawana_NG!T66</f>
        <v>66.34999999999998</v>
      </c>
      <c r="J66">
        <f>Bawana_RLNG!T66</f>
        <v>0</v>
      </c>
      <c r="K66">
        <f>Bawana_Spot!T66</f>
        <v>7.6072831131738674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986.33588852560229</v>
      </c>
      <c r="P66" s="77">
        <v>75.200000000000017</v>
      </c>
      <c r="Q66" s="77">
        <v>20.79</v>
      </c>
      <c r="R66" s="80">
        <v>17.699999999999996</v>
      </c>
      <c r="S66" s="80">
        <v>0</v>
      </c>
      <c r="T66" s="78">
        <f>SUMPRODUCT(LTA!F66:AJ66,LTA!F$101:AJ$101,LTA!F$105:AJ$105)</f>
        <v>80.63</v>
      </c>
      <c r="U66" s="78">
        <f>SUMPRODUCT(LTA!F66:AJ66,LTA!F$102:AJ$102,LTA!F$105:AJ$105)</f>
        <v>420.90000000000003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5.19</v>
      </c>
      <c r="AB66" s="117">
        <f>-STOA!P66</f>
        <v>0</v>
      </c>
      <c r="AC66">
        <f t="shared" si="0"/>
        <v>15.680035922998563</v>
      </c>
      <c r="AD66">
        <f t="shared" si="1"/>
        <v>1665.6983216780011</v>
      </c>
      <c r="AE66">
        <f>'IDT-1'!F66</f>
        <v>-61.811</v>
      </c>
      <c r="AF66" s="26"/>
      <c r="AG66">
        <f t="shared" si="2"/>
        <v>1603.8873216780012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12.211945812807881</v>
      </c>
      <c r="F67">
        <f>GT_Spot!T67</f>
        <v>0</v>
      </c>
      <c r="G67">
        <f>PPCL_NG!T67</f>
        <v>11.57</v>
      </c>
      <c r="H67">
        <f>PPCL_Spot!T67</f>
        <v>26.893240149415593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982.29883430067252</v>
      </c>
      <c r="P67" s="77">
        <v>75.200000000000017</v>
      </c>
      <c r="Q67" s="77">
        <v>20.79</v>
      </c>
      <c r="R67" s="80">
        <v>17.699999999999996</v>
      </c>
      <c r="S67" s="80">
        <v>0</v>
      </c>
      <c r="T67" s="78">
        <f>SUMPRODUCT(LTA!F67:AJ67,LTA!F$101:AJ$101,LTA!F$105:AJ$105)</f>
        <v>73.38</v>
      </c>
      <c r="U67" s="78">
        <f>SUMPRODUCT(LTA!F67:AJ67,LTA!F$102:AJ$102,LTA!F$105:AJ$105)</f>
        <v>412.96000000000004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5.28</v>
      </c>
      <c r="AB67" s="117">
        <f>-STOA!P67</f>
        <v>0</v>
      </c>
      <c r="AC67">
        <f t="shared" si="0"/>
        <v>16.554073486465221</v>
      </c>
      <c r="AD67">
        <f t="shared" si="1"/>
        <v>1579.3299467764307</v>
      </c>
      <c r="AE67">
        <f>'IDT-1'!F67</f>
        <v>-59.148000000000003</v>
      </c>
      <c r="AF67" s="26"/>
      <c r="AG67">
        <f t="shared" si="2"/>
        <v>1520.1819467764308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-142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12.211945812807881</v>
      </c>
      <c r="F68">
        <f>GT_Spot!T68</f>
        <v>0</v>
      </c>
      <c r="G68">
        <f>PPCL_NG!T68</f>
        <v>11.57</v>
      </c>
      <c r="H68">
        <f>PPCL_Spot!T68</f>
        <v>26.893240149415593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982.26068249347247</v>
      </c>
      <c r="P68" s="77">
        <v>75.200000000000017</v>
      </c>
      <c r="Q68" s="77">
        <v>20.79</v>
      </c>
      <c r="R68" s="80">
        <v>17.699999999999996</v>
      </c>
      <c r="S68" s="80">
        <v>0</v>
      </c>
      <c r="T68" s="78">
        <f>SUMPRODUCT(LTA!F68:AJ68,LTA!F$101:AJ$101,LTA!F$105:AJ$105)</f>
        <v>42.74</v>
      </c>
      <c r="U68" s="78">
        <f>SUMPRODUCT(LTA!F68:AJ68,LTA!F$102:AJ$102,LTA!F$105:AJ$105)</f>
        <v>414.80000000000007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5.28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15.749853844185751</v>
      </c>
      <c r="AD68">
        <f t="shared" ref="AD68:AD98" si="4">SUM(B68:AB68,AI68:AR68)-AC68</f>
        <v>1613.2960146115101</v>
      </c>
      <c r="AE68">
        <f>'IDT-1'!F68</f>
        <v>-45.360999999999997</v>
      </c>
      <c r="AF68" s="26"/>
      <c r="AG68">
        <f t="shared" ref="AG68:AG98" si="5">SUM(AD68:AF68)</f>
        <v>1567.93501461151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12.211945812807881</v>
      </c>
      <c r="F69">
        <f>GT_Spot!T69</f>
        <v>0</v>
      </c>
      <c r="G69">
        <f>PPCL_NG!T69</f>
        <v>11.57</v>
      </c>
      <c r="H69">
        <f>PPCL_Spot!T69</f>
        <v>26.89324014941559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982.21746725907258</v>
      </c>
      <c r="P69" s="77">
        <v>75.200000000000017</v>
      </c>
      <c r="Q69" s="77">
        <v>20.79</v>
      </c>
      <c r="R69" s="80">
        <v>14.67</v>
      </c>
      <c r="S69" s="80">
        <v>0</v>
      </c>
      <c r="T69" s="78">
        <f>SUMPRODUCT(LTA!F69:AJ69,LTA!F$101:AJ$101,LTA!F$105:AJ$105)</f>
        <v>40.75</v>
      </c>
      <c r="U69" s="78">
        <f>SUMPRODUCT(LTA!F69:AJ69,LTA!F$102:AJ$102,LTA!F$105:AJ$105)</f>
        <v>408.26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5.28</v>
      </c>
      <c r="AB69" s="117">
        <f>-STOA!P69</f>
        <v>0</v>
      </c>
      <c r="AC69">
        <f t="shared" si="3"/>
        <v>16.464533282165</v>
      </c>
      <c r="AD69">
        <f t="shared" si="4"/>
        <v>1508.9781199391311</v>
      </c>
      <c r="AE69">
        <f>'IDT-1'!F69</f>
        <v>-43.250999999999998</v>
      </c>
      <c r="AF69" s="26"/>
      <c r="AG69">
        <f t="shared" si="5"/>
        <v>1465.7271199391312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-172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12.211945812807881</v>
      </c>
      <c r="F70">
        <f>GT_Spot!T70</f>
        <v>0</v>
      </c>
      <c r="G70">
        <f>PPCL_NG!T70</f>
        <v>11.57</v>
      </c>
      <c r="H70">
        <f>PPCL_Spot!T70</f>
        <v>26.89</v>
      </c>
      <c r="I70">
        <f>Bawana_NG!T70</f>
        <v>69.599999999999994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986.11756684427246</v>
      </c>
      <c r="P70" s="77">
        <v>75.200000000000017</v>
      </c>
      <c r="Q70" s="77">
        <v>20.79</v>
      </c>
      <c r="R70" s="80">
        <v>12.37</v>
      </c>
      <c r="S70" s="80">
        <v>0</v>
      </c>
      <c r="T70" s="78">
        <f>SUMPRODUCT(LTA!F70:AJ70,LTA!F$101:AJ$101,LTA!F$105:AJ$105)</f>
        <v>36.04</v>
      </c>
      <c r="U70" s="78">
        <f>SUMPRODUCT(LTA!F70:AJ70,LTA!F$102:AJ$102,LTA!F$105:AJ$105)</f>
        <v>400.56000000000006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5.28</v>
      </c>
      <c r="AB70" s="117">
        <f>-STOA!P70</f>
        <v>0</v>
      </c>
      <c r="AC70">
        <f t="shared" si="3"/>
        <v>15.952105651656719</v>
      </c>
      <c r="AD70">
        <f t="shared" si="4"/>
        <v>1545.6774070054234</v>
      </c>
      <c r="AE70">
        <f>'IDT-1'!F70</f>
        <v>-41.337000000000003</v>
      </c>
      <c r="AF70" s="26"/>
      <c r="AG70">
        <f t="shared" si="5"/>
        <v>1504.3404070054235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12.211945812807881</v>
      </c>
      <c r="F71">
        <f>GT_Spot!T71</f>
        <v>0</v>
      </c>
      <c r="G71">
        <f>PPCL_NG!T71</f>
        <v>11.57</v>
      </c>
      <c r="H71">
        <f>PPCL_Spot!T71</f>
        <v>26.89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1002.3261730395856</v>
      </c>
      <c r="P71" s="77">
        <v>75.200000000000017</v>
      </c>
      <c r="Q71" s="77">
        <v>20.79</v>
      </c>
      <c r="R71" s="80">
        <v>10.541814425890861</v>
      </c>
      <c r="S71" s="80">
        <v>0</v>
      </c>
      <c r="T71" s="78">
        <f>SUMPRODUCT(LTA!F71:AJ71,LTA!F$101:AJ$101,LTA!F$105:AJ$105)</f>
        <v>33.309999999999995</v>
      </c>
      <c r="U71" s="78">
        <f>SUMPRODUCT(LTA!F71:AJ71,LTA!F$102:AJ$102,LTA!F$105:AJ$105)</f>
        <v>393.58000000000004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5.47</v>
      </c>
      <c r="AB71" s="117">
        <f>-STOA!P71</f>
        <v>0</v>
      </c>
      <c r="AC71">
        <f t="shared" si="3"/>
        <v>16.589711897110401</v>
      </c>
      <c r="AD71">
        <f t="shared" si="4"/>
        <v>1482.9002213811737</v>
      </c>
      <c r="AE71">
        <f>'IDT-1'!F71</f>
        <v>-48.420999999999999</v>
      </c>
      <c r="AF71" s="26"/>
      <c r="AG71">
        <f t="shared" si="5"/>
        <v>1434.4792213811736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-192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12.211945812807881</v>
      </c>
      <c r="F72">
        <f>GT_Spot!T72</f>
        <v>0</v>
      </c>
      <c r="G72">
        <f>PPCL_NG!T72</f>
        <v>11.57</v>
      </c>
      <c r="H72">
        <f>PPCL_Spot!T72</f>
        <v>26.89</v>
      </c>
      <c r="I72">
        <f>Bawana_NG!T72</f>
        <v>69.599999999999994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1006.2991079869252</v>
      </c>
      <c r="P72" s="77">
        <v>75.200000000000017</v>
      </c>
      <c r="Q72" s="77">
        <v>20.79</v>
      </c>
      <c r="R72" s="80">
        <v>9.5399999999999974</v>
      </c>
      <c r="S72" s="80">
        <v>0</v>
      </c>
      <c r="T72" s="78">
        <f>SUMPRODUCT(LTA!F72:AJ72,LTA!F$101:AJ$101,LTA!F$105:AJ$105)</f>
        <v>26.49</v>
      </c>
      <c r="U72" s="78">
        <f>SUMPRODUCT(LTA!F72:AJ72,LTA!F$102:AJ$102,LTA!F$105:AJ$105)</f>
        <v>387.08000000000004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5.47</v>
      </c>
      <c r="AB72" s="117">
        <f>-STOA!P72</f>
        <v>0</v>
      </c>
      <c r="AC72">
        <f t="shared" si="3"/>
        <v>15.992588488934018</v>
      </c>
      <c r="AD72">
        <f t="shared" si="4"/>
        <v>1530.1484653107989</v>
      </c>
      <c r="AE72">
        <f>'IDT-1'!F72</f>
        <v>-58.128999999999998</v>
      </c>
      <c r="AF72" s="26"/>
      <c r="AG72">
        <f t="shared" si="5"/>
        <v>1472.019465310799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12.211945812807881</v>
      </c>
      <c r="F73">
        <f>GT_Spot!T73</f>
        <v>0</v>
      </c>
      <c r="G73">
        <f>PPCL_NG!T73</f>
        <v>11.57</v>
      </c>
      <c r="H73">
        <f>PPCL_Spot!T73</f>
        <v>26.893163901635489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1004.4334808105252</v>
      </c>
      <c r="P73" s="77">
        <v>75.200000000000017</v>
      </c>
      <c r="Q73" s="77">
        <v>20.79</v>
      </c>
      <c r="R73" s="80">
        <v>7.03</v>
      </c>
      <c r="S73" s="80">
        <v>0</v>
      </c>
      <c r="T73" s="78">
        <f>SUMPRODUCT(LTA!F73:AJ73,LTA!F$101:AJ$101,LTA!F$105:AJ$105)</f>
        <v>19.100000000000001</v>
      </c>
      <c r="U73" s="78">
        <f>SUMPRODUCT(LTA!F73:AJ73,LTA!F$102:AJ$102,LTA!F$105:AJ$105)</f>
        <v>382.1400000000001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5.47</v>
      </c>
      <c r="AB73" s="117">
        <f>-STOA!P73</f>
        <v>0</v>
      </c>
      <c r="AC73">
        <f t="shared" si="3"/>
        <v>15.623653624061212</v>
      </c>
      <c r="AD73">
        <f t="shared" si="4"/>
        <v>1538.8149369009075</v>
      </c>
      <c r="AE73">
        <f>'IDT-1'!F73</f>
        <v>-65.784999999999997</v>
      </c>
      <c r="AF73" s="26"/>
      <c r="AG73">
        <f t="shared" si="5"/>
        <v>1473.0299369009074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12.211945812807881</v>
      </c>
      <c r="F74">
        <f>GT_Spot!T74</f>
        <v>0</v>
      </c>
      <c r="G74">
        <f>PPCL_NG!T74</f>
        <v>11.57</v>
      </c>
      <c r="H74">
        <f>PPCL_Spot!T74</f>
        <v>26.89</v>
      </c>
      <c r="I74">
        <f>Bawana_NG!T74</f>
        <v>69.599999999999994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1003.1808421817252</v>
      </c>
      <c r="P74" s="77">
        <v>75.200000000000017</v>
      </c>
      <c r="Q74" s="77">
        <v>20.79</v>
      </c>
      <c r="R74" s="80">
        <v>2.96</v>
      </c>
      <c r="S74" s="80">
        <v>0</v>
      </c>
      <c r="T74" s="78">
        <f>SUMPRODUCT(LTA!F74:AJ74,LTA!F$101:AJ$101,LTA!F$105:AJ$105)</f>
        <v>15.03</v>
      </c>
      <c r="U74" s="78">
        <f>SUMPRODUCT(LTA!F74:AJ74,LTA!F$102:AJ$102,LTA!F$105:AJ$105)</f>
        <v>378.15000000000003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5.47</v>
      </c>
      <c r="AB74" s="117">
        <f>-STOA!P74</f>
        <v>0</v>
      </c>
      <c r="AC74">
        <f t="shared" si="3"/>
        <v>15.50585856179338</v>
      </c>
      <c r="AD74">
        <f t="shared" si="4"/>
        <v>1525.5469294327399</v>
      </c>
      <c r="AE74">
        <f>'IDT-1'!F74</f>
        <v>-82.28</v>
      </c>
      <c r="AF74" s="26"/>
      <c r="AG74">
        <f t="shared" si="5"/>
        <v>1443.26692943274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12.32536945812808</v>
      </c>
      <c r="F75">
        <f>GT_Spot!T75</f>
        <v>0</v>
      </c>
      <c r="G75">
        <f>PPCL_NG!T75</f>
        <v>11.57</v>
      </c>
      <c r="H75">
        <f>PPCL_Spot!T75</f>
        <v>26.893320162983088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1009.9069768905252</v>
      </c>
      <c r="P75" s="77">
        <v>75.200000000000017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11.04</v>
      </c>
      <c r="U75" s="78">
        <f>SUMPRODUCT(LTA!F75:AJ75,LTA!F$102:AJ$102,LTA!F$105:AJ$105)</f>
        <v>379.41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5.74</v>
      </c>
      <c r="AB75" s="117">
        <f>-STOA!P75</f>
        <v>0</v>
      </c>
      <c r="AC75">
        <f t="shared" si="3"/>
        <v>16.033311289031218</v>
      </c>
      <c r="AD75">
        <f t="shared" si="4"/>
        <v>1468.4423552226053</v>
      </c>
      <c r="AE75">
        <f>'IDT-1'!F75</f>
        <v>-89.772000000000006</v>
      </c>
      <c r="AF75" s="26"/>
      <c r="AG75">
        <f t="shared" si="5"/>
        <v>1378.6703552226054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-168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12.32536945812808</v>
      </c>
      <c r="F76">
        <f>GT_Spot!T76</f>
        <v>0</v>
      </c>
      <c r="G76">
        <f>PPCL_NG!T76</f>
        <v>11.57</v>
      </c>
      <c r="H76">
        <f>PPCL_Spot!T76</f>
        <v>27.199511684687831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1011.1060681813253</v>
      </c>
      <c r="P76" s="77">
        <v>75.200000000000017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7.2</v>
      </c>
      <c r="U76" s="78">
        <f>SUMPRODUCT(LTA!F76:AJ76,LTA!F$102:AJ$102,LTA!F$105:AJ$105)</f>
        <v>377.21000000000004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5.74</v>
      </c>
      <c r="AB76" s="117">
        <f>-STOA!P76</f>
        <v>0</v>
      </c>
      <c r="AC76">
        <f t="shared" si="3"/>
        <v>15.345302468661</v>
      </c>
      <c r="AD76">
        <f t="shared" si="4"/>
        <v>1537.5956468554803</v>
      </c>
      <c r="AE76">
        <f>'IDT-1'!F76</f>
        <v>-104.045</v>
      </c>
      <c r="AF76" s="26"/>
      <c r="AG76">
        <f t="shared" si="5"/>
        <v>1433.5506468554802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12.32536945812808</v>
      </c>
      <c r="F77">
        <f>GT_Spot!T77</f>
        <v>0</v>
      </c>
      <c r="G77">
        <f>PPCL_NG!T77</f>
        <v>11.57</v>
      </c>
      <c r="H77">
        <f>PPCL_Spot!T77</f>
        <v>26.886873619346591</v>
      </c>
      <c r="I77">
        <f>Bawana_NG!T77</f>
        <v>69.599999999999994</v>
      </c>
      <c r="J77">
        <f>Bawana_RLNG!T77</f>
        <v>0</v>
      </c>
      <c r="K77">
        <f>Bawana_Spot!T77</f>
        <v>32.379192383453706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1023.5724814236482</v>
      </c>
      <c r="P77" s="77">
        <v>75.200000000000017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3.5100000000000002</v>
      </c>
      <c r="U77" s="78">
        <f>SUMPRODUCT(LTA!F77:AJ77,LTA!F$102:AJ$102,LTA!F$105:AJ$105)</f>
        <v>375.84000000000003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5.74</v>
      </c>
      <c r="AB77" s="117">
        <f>-STOA!P77</f>
        <v>0</v>
      </c>
      <c r="AC77">
        <f t="shared" si="3"/>
        <v>15.473055220803806</v>
      </c>
      <c r="AD77">
        <f t="shared" si="4"/>
        <v>1541.9408616637727</v>
      </c>
      <c r="AE77">
        <f>'IDT-1'!F77</f>
        <v>-110.61799999999999</v>
      </c>
      <c r="AF77" s="26"/>
      <c r="AG77">
        <f t="shared" si="5"/>
        <v>1431.3228616637728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12.32536945812808</v>
      </c>
      <c r="F78">
        <f>GT_Spot!T78</f>
        <v>0</v>
      </c>
      <c r="G78">
        <f>PPCL_NG!T78</f>
        <v>11.57</v>
      </c>
      <c r="H78">
        <f>PPCL_Spot!T78</f>
        <v>26.886873619346591</v>
      </c>
      <c r="I78">
        <f>Bawana_NG!T78</f>
        <v>69.599999999999994</v>
      </c>
      <c r="J78">
        <f>Bawana_RLNG!T78</f>
        <v>0</v>
      </c>
      <c r="K78">
        <f>Bawana_Spot!T78</f>
        <v>32.379192383453706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1042.2108596912483</v>
      </c>
      <c r="P78" s="77">
        <v>75.200000000000017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2</v>
      </c>
      <c r="U78" s="78">
        <f>SUMPRODUCT(LTA!F78:AJ78,LTA!F$102:AJ$102,LTA!F$105:AJ$105)</f>
        <v>375.43000000000006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5.74</v>
      </c>
      <c r="AB78" s="117">
        <f>-STOA!P78</f>
        <v>0</v>
      </c>
      <c r="AC78">
        <f t="shared" si="3"/>
        <v>15.620176949558688</v>
      </c>
      <c r="AD78">
        <f t="shared" si="4"/>
        <v>1558.512118202618</v>
      </c>
      <c r="AE78">
        <f>'IDT-1'!F78</f>
        <v>-116.92</v>
      </c>
      <c r="AF78" s="26"/>
      <c r="AG78">
        <f t="shared" si="5"/>
        <v>1441.5921182026179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12.702928870292888</v>
      </c>
      <c r="F79">
        <f>GT_Spot!T79</f>
        <v>0</v>
      </c>
      <c r="G79">
        <f>PPCL_NG!T79</f>
        <v>11.57</v>
      </c>
      <c r="H79">
        <f>PPCL_Spot!T79</f>
        <v>26.886873619346591</v>
      </c>
      <c r="I79">
        <f>Bawana_NG!T79</f>
        <v>69.599999999999994</v>
      </c>
      <c r="J79">
        <f>Bawana_RLNG!T79</f>
        <v>0</v>
      </c>
      <c r="K79">
        <f>Bawana_Spot!T79</f>
        <v>33.227091633466138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1064.3939087664148</v>
      </c>
      <c r="P79" s="77">
        <v>75.200000000000017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375.40000000000003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6.02</v>
      </c>
      <c r="AB79" s="117">
        <f>-STOA!P79</f>
        <v>0</v>
      </c>
      <c r="AC79">
        <f t="shared" si="3"/>
        <v>15.899553092869269</v>
      </c>
      <c r="AD79">
        <f t="shared" si="4"/>
        <v>1569.8912497966512</v>
      </c>
      <c r="AE79">
        <f>'IDT-1'!F79</f>
        <v>-134.77099999999999</v>
      </c>
      <c r="AF79" s="26"/>
      <c r="AG79">
        <f t="shared" si="5"/>
        <v>1435.1202497966513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12.702928870292888</v>
      </c>
      <c r="F80">
        <f>GT_Spot!T80</f>
        <v>0</v>
      </c>
      <c r="G80">
        <f>PPCL_NG!T80</f>
        <v>11.57</v>
      </c>
      <c r="H80">
        <f>PPCL_Spot!T80</f>
        <v>26.886873619346591</v>
      </c>
      <c r="I80">
        <f>Bawana_NG!T80</f>
        <v>69.599999999999994</v>
      </c>
      <c r="J80">
        <f>Bawana_RLNG!T80</f>
        <v>0</v>
      </c>
      <c r="K80">
        <f>Bawana_Spot!T80</f>
        <v>31.87656598818122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1069.3754740564148</v>
      </c>
      <c r="P80" s="77">
        <v>75.200000000000017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378.14000000000004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6.02</v>
      </c>
      <c r="AB80" s="117">
        <f>-STOA!P80</f>
        <v>0</v>
      </c>
      <c r="AC80">
        <f t="shared" si="3"/>
        <v>15.95561824174276</v>
      </c>
      <c r="AD80">
        <f t="shared" si="4"/>
        <v>1576.2062242924928</v>
      </c>
      <c r="AE80">
        <f>'IDT-1'!F80</f>
        <v>-128.99699999999999</v>
      </c>
      <c r="AF80" s="26"/>
      <c r="AG80">
        <f t="shared" si="5"/>
        <v>1447.2092242924928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12.702928870292888</v>
      </c>
      <c r="F81">
        <f>GT_Spot!T81</f>
        <v>0</v>
      </c>
      <c r="G81">
        <f>PPCL_NG!T81</f>
        <v>11.57</v>
      </c>
      <c r="H81">
        <f>PPCL_Spot!T81</f>
        <v>26.893240149415593</v>
      </c>
      <c r="I81">
        <f>Bawana_NG!T81</f>
        <v>69.599999999999994</v>
      </c>
      <c r="J81">
        <f>Bawana_RLNG!T81</f>
        <v>0</v>
      </c>
      <c r="K81">
        <f>Bawana_Spot!T81</f>
        <v>30.619999999999997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1069.4516027948148</v>
      </c>
      <c r="P81" s="77">
        <v>75.200000000000017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385.76000000000005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6.02</v>
      </c>
      <c r="AB81" s="117">
        <f>-STOA!P81</f>
        <v>0</v>
      </c>
      <c r="AC81">
        <f t="shared" si="3"/>
        <v>16.101123694631244</v>
      </c>
      <c r="AD81">
        <f t="shared" si="4"/>
        <v>1572.5066481198919</v>
      </c>
      <c r="AE81">
        <f>'IDT-1'!F81</f>
        <v>-131.649</v>
      </c>
      <c r="AF81" s="26"/>
      <c r="AG81">
        <f t="shared" si="5"/>
        <v>1440.857648119892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12.702928870292888</v>
      </c>
      <c r="F82">
        <f>GT_Spot!T82</f>
        <v>0</v>
      </c>
      <c r="G82">
        <f>PPCL_NG!T82</f>
        <v>11.57</v>
      </c>
      <c r="H82">
        <f>PPCL_Spot!T82</f>
        <v>26.886944665378934</v>
      </c>
      <c r="I82">
        <f>Bawana_NG!T82</f>
        <v>69.599999999999994</v>
      </c>
      <c r="J82">
        <f>Bawana_RLNG!T82</f>
        <v>0</v>
      </c>
      <c r="K82">
        <f>Bawana_Spot!T82</f>
        <v>30.619999999999997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1064.5651114500149</v>
      </c>
      <c r="P82" s="77">
        <v>75.200000000000017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385.32000000000005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6.02</v>
      </c>
      <c r="AB82" s="117">
        <f>-STOA!P82</f>
        <v>0</v>
      </c>
      <c r="AC82">
        <f t="shared" si="3"/>
        <v>16.542492184258226</v>
      </c>
      <c r="AD82">
        <f t="shared" si="4"/>
        <v>1511.7324928014286</v>
      </c>
      <c r="AE82">
        <f>'IDT-1'!F82</f>
        <v>-141.10900000000001</v>
      </c>
      <c r="AF82" s="26"/>
      <c r="AG82">
        <f t="shared" si="5"/>
        <v>1370.6234928014287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-175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13.086734397677793</v>
      </c>
      <c r="F83">
        <f>GT_Spot!T83</f>
        <v>0</v>
      </c>
      <c r="G83">
        <f>PPCL_NG!T83</f>
        <v>11.57</v>
      </c>
      <c r="H83">
        <f>PPCL_Spot!T83</f>
        <v>26.886944665378934</v>
      </c>
      <c r="I83">
        <f>Bawana_NG!T83</f>
        <v>69.599999999999994</v>
      </c>
      <c r="J83">
        <f>Bawana_RLNG!T83</f>
        <v>0</v>
      </c>
      <c r="K83">
        <f>Bawana_Spot!T83</f>
        <v>30.619999999999997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1064.612430134415</v>
      </c>
      <c r="P83" s="77">
        <v>75.200000000000017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384.91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6.2</v>
      </c>
      <c r="AB83" s="117">
        <f>-STOA!P83</f>
        <v>0</v>
      </c>
      <c r="AC83">
        <f t="shared" si="3"/>
        <v>16.499871439710958</v>
      </c>
      <c r="AD83">
        <f t="shared" si="4"/>
        <v>1516.9762377577611</v>
      </c>
      <c r="AE83">
        <f>'IDT-1'!F83</f>
        <v>-157.54</v>
      </c>
      <c r="AF83" s="26"/>
      <c r="AG83">
        <f t="shared" si="5"/>
        <v>1359.4362377577611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13.086734397677793</v>
      </c>
      <c r="F84">
        <f>GT_Spot!T84</f>
        <v>0</v>
      </c>
      <c r="G84">
        <f>PPCL_NG!T84</f>
        <v>11.57</v>
      </c>
      <c r="H84">
        <f>PPCL_Spot!T84</f>
        <v>26.886944665378934</v>
      </c>
      <c r="I84">
        <f>Bawana_NG!T84</f>
        <v>69.599999999999994</v>
      </c>
      <c r="J84">
        <f>Bawana_RLNG!T84</f>
        <v>0</v>
      </c>
      <c r="K84">
        <f>Bawana_Spot!T84</f>
        <v>30.619999999999997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1064.6750271520148</v>
      </c>
      <c r="P84" s="77">
        <v>75.200000000000017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384.79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6.2</v>
      </c>
      <c r="AB84" s="117">
        <f>-STOA!P84</f>
        <v>0</v>
      </c>
      <c r="AC84">
        <f t="shared" si="3"/>
        <v>15.966678642134116</v>
      </c>
      <c r="AD84">
        <f t="shared" si="4"/>
        <v>1577.4520275729374</v>
      </c>
      <c r="AE84">
        <f>'IDT-1'!F84</f>
        <v>-176.51499999999999</v>
      </c>
      <c r="AF84" s="26"/>
      <c r="AG84">
        <f t="shared" si="5"/>
        <v>1400.9370275729375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13.086734397677793</v>
      </c>
      <c r="F85">
        <f>GT_Spot!T85</f>
        <v>0</v>
      </c>
      <c r="G85">
        <f>PPCL_NG!T85</f>
        <v>11.57</v>
      </c>
      <c r="H85">
        <f>PPCL_Spot!T85</f>
        <v>26.89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1057.1452111284148</v>
      </c>
      <c r="P85" s="77">
        <v>75.200000000000017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385.02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6.2</v>
      </c>
      <c r="AB85" s="117">
        <f>-STOA!P85</f>
        <v>0</v>
      </c>
      <c r="AC85">
        <f t="shared" si="3"/>
        <v>16.56287071223575</v>
      </c>
      <c r="AD85">
        <f t="shared" si="4"/>
        <v>1493.9390748138569</v>
      </c>
      <c r="AE85">
        <f>'IDT-1'!F85</f>
        <v>-176.065</v>
      </c>
      <c r="AF85" s="26"/>
      <c r="AG85">
        <f t="shared" si="5"/>
        <v>1317.8740748138569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13.086734397677793</v>
      </c>
      <c r="F86">
        <f>GT_Spot!T86</f>
        <v>0</v>
      </c>
      <c r="G86">
        <f>PPCL_NG!T86</f>
        <v>11.57</v>
      </c>
      <c r="H86">
        <f>PPCL_Spot!T86</f>
        <v>26.886944665378934</v>
      </c>
      <c r="I86">
        <f>Bawana_NG!T86</f>
        <v>69.599999999999994</v>
      </c>
      <c r="J86">
        <f>Bawana_RLNG!T86</f>
        <v>0</v>
      </c>
      <c r="K86">
        <f>Bawana_Spot!T86</f>
        <v>30.619999999999997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1056.0633600828148</v>
      </c>
      <c r="P86" s="77">
        <v>75.200000000000017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384.6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6.2</v>
      </c>
      <c r="AB86" s="117">
        <f>-STOA!P86</f>
        <v>0</v>
      </c>
      <c r="AC86">
        <f t="shared" si="3"/>
        <v>16.155567797591015</v>
      </c>
      <c r="AD86">
        <f t="shared" si="4"/>
        <v>1538.4614713482806</v>
      </c>
      <c r="AE86">
        <f>'IDT-1'!F86</f>
        <v>-183.166</v>
      </c>
      <c r="AF86" s="26"/>
      <c r="AG86">
        <f t="shared" si="5"/>
        <v>1355.2954713482807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13.086734397677793</v>
      </c>
      <c r="F87">
        <f>GT_Spot!T87</f>
        <v>0</v>
      </c>
      <c r="G87">
        <f>PPCL_NG!T87</f>
        <v>11.57</v>
      </c>
      <c r="H87">
        <f>PPCL_Spot!T87</f>
        <v>26.893240149415593</v>
      </c>
      <c r="I87">
        <f>Bawana_NG!T87</f>
        <v>69.599999999999994</v>
      </c>
      <c r="J87">
        <f>Bawana_RLNG!T87</f>
        <v>0</v>
      </c>
      <c r="K87">
        <f>Bawana_Spot!T87</f>
        <v>30.619999999999997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1036.4023873348526</v>
      </c>
      <c r="P87" s="77">
        <v>75.200000000000017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382.53999999999996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6.3</v>
      </c>
      <c r="AB87" s="117">
        <f>-STOA!P87</f>
        <v>0</v>
      </c>
      <c r="AC87">
        <f t="shared" si="3"/>
        <v>16.054139912890424</v>
      </c>
      <c r="AD87">
        <f t="shared" si="4"/>
        <v>1506.9482219690556</v>
      </c>
      <c r="AE87">
        <f>'IDT-1'!F87</f>
        <v>-180.654</v>
      </c>
      <c r="AF87" s="26"/>
      <c r="AG87">
        <f t="shared" si="5"/>
        <v>1326.2942219690556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13.086734397677793</v>
      </c>
      <c r="F88">
        <f>GT_Spot!T88</f>
        <v>0</v>
      </c>
      <c r="G88">
        <f>PPCL_NG!T88</f>
        <v>11.57</v>
      </c>
      <c r="H88">
        <f>PPCL_Spot!T88</f>
        <v>26.886944665378934</v>
      </c>
      <c r="I88">
        <f>Bawana_NG!T88</f>
        <v>69.599999999999994</v>
      </c>
      <c r="J88">
        <f>Bawana_RLNG!T88</f>
        <v>0</v>
      </c>
      <c r="K88">
        <f>Bawana_Spot!T88</f>
        <v>30.619999999999997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1036.3556375927999</v>
      </c>
      <c r="P88" s="77">
        <v>75.200000000000017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380.99999999999994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6.3</v>
      </c>
      <c r="AB88" s="117">
        <f>-STOA!P88</f>
        <v>0</v>
      </c>
      <c r="AC88">
        <f t="shared" si="3"/>
        <v>16.040121114900838</v>
      </c>
      <c r="AD88">
        <f t="shared" si="4"/>
        <v>1505.3691955409558</v>
      </c>
      <c r="AE88">
        <f>'IDT-1'!F88</f>
        <v>-166.02699999999999</v>
      </c>
      <c r="AF88" s="26"/>
      <c r="AG88">
        <f t="shared" si="5"/>
        <v>1339.3421955409558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13.086734397677793</v>
      </c>
      <c r="F89">
        <f>GT_Spot!T89</f>
        <v>0</v>
      </c>
      <c r="G89">
        <f>PPCL_NG!T89</f>
        <v>11.57</v>
      </c>
      <c r="H89">
        <f>PPCL_Spot!T89</f>
        <v>26.886944665378934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1036.2005363867997</v>
      </c>
      <c r="P89" s="77">
        <v>75.200000000000017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379.75999999999993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6.3</v>
      </c>
      <c r="AB89" s="117">
        <f>-STOA!P89</f>
        <v>0</v>
      </c>
      <c r="AC89">
        <f t="shared" si="3"/>
        <v>17.309716715006356</v>
      </c>
      <c r="AD89">
        <f t="shared" si="4"/>
        <v>1357.0844987348501</v>
      </c>
      <c r="AE89">
        <f>'IDT-1'!F89</f>
        <v>-136.762</v>
      </c>
      <c r="AF89" s="26"/>
      <c r="AG89">
        <f t="shared" si="5"/>
        <v>1220.3224987348501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-295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13.086734397677793</v>
      </c>
      <c r="F90">
        <f>GT_Spot!T90</f>
        <v>0</v>
      </c>
      <c r="G90">
        <f>PPCL_NG!T90</f>
        <v>11.57</v>
      </c>
      <c r="H90">
        <f>PPCL_Spot!T90</f>
        <v>26.886944665378934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1036.2760539796</v>
      </c>
      <c r="P90" s="77">
        <v>75.200000000000017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378.79999999999995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6.3</v>
      </c>
      <c r="AB90" s="117">
        <f>-STOA!P90</f>
        <v>0</v>
      </c>
      <c r="AC90">
        <f t="shared" si="3"/>
        <v>16.192167329548582</v>
      </c>
      <c r="AD90">
        <f t="shared" si="4"/>
        <v>1482.317565713108</v>
      </c>
      <c r="AE90">
        <f>'IDT-1'!F90</f>
        <v>-101.273</v>
      </c>
      <c r="AF90" s="26"/>
      <c r="AG90">
        <f t="shared" si="5"/>
        <v>1381.0445657131081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13.086734397677793</v>
      </c>
      <c r="F91">
        <f>GT_Spot!T91</f>
        <v>0</v>
      </c>
      <c r="G91">
        <f>PPCL_NG!T91</f>
        <v>11.57</v>
      </c>
      <c r="H91">
        <f>PPCL_Spot!T91</f>
        <v>26.89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1053.500981812241</v>
      </c>
      <c r="P91" s="77">
        <v>75.200000000000017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378.33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6.48</v>
      </c>
      <c r="AB91" s="117">
        <f>-STOA!P91</f>
        <v>0</v>
      </c>
      <c r="AC91">
        <f t="shared" si="3"/>
        <v>17.051471783196117</v>
      </c>
      <c r="AD91">
        <f t="shared" si="4"/>
        <v>1418.3962444267227</v>
      </c>
      <c r="AE91">
        <f>'IDT-1'!F91</f>
        <v>-73.078000000000003</v>
      </c>
      <c r="AF91" s="26"/>
      <c r="AG91">
        <f t="shared" si="5"/>
        <v>1345.3182444267227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13.086734397677793</v>
      </c>
      <c r="F92">
        <f>GT_Spot!T92</f>
        <v>0</v>
      </c>
      <c r="G92">
        <f>PPCL_NG!T92</f>
        <v>11.57</v>
      </c>
      <c r="H92">
        <f>PPCL_Spot!T92</f>
        <v>26.89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1053.531101595441</v>
      </c>
      <c r="P92" s="77">
        <v>75.200000000000017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377.84999999999997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6.48</v>
      </c>
      <c r="AB92" s="117">
        <f>-STOA!P92</f>
        <v>0</v>
      </c>
      <c r="AC92">
        <f t="shared" si="3"/>
        <v>17.047512837288277</v>
      </c>
      <c r="AD92">
        <f t="shared" si="4"/>
        <v>1417.9503231558306</v>
      </c>
      <c r="AE92">
        <f>'IDT-1'!F92</f>
        <v>-46.400999999999996</v>
      </c>
      <c r="AF92" s="26"/>
      <c r="AG92">
        <f t="shared" si="5"/>
        <v>1371.5493231558305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13.086734397677793</v>
      </c>
      <c r="F93">
        <f>GT_Spot!T93</f>
        <v>0</v>
      </c>
      <c r="G93">
        <f>PPCL_NG!T93</f>
        <v>11.57</v>
      </c>
      <c r="H93">
        <f>PPCL_Spot!T93</f>
        <v>26.893240149415593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1054.6797804204982</v>
      </c>
      <c r="P93" s="77">
        <v>75.200000000000017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380.08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6.48</v>
      </c>
      <c r="AB93" s="117">
        <f>-STOA!P93</f>
        <v>0</v>
      </c>
      <c r="AC93">
        <f t="shared" si="3"/>
        <v>16.633367348153872</v>
      </c>
      <c r="AD93">
        <f t="shared" si="4"/>
        <v>1471.7463876194379</v>
      </c>
      <c r="AE93">
        <f>'IDT-1'!F93</f>
        <v>-20.71</v>
      </c>
      <c r="AF93" s="26"/>
      <c r="AG93">
        <f t="shared" si="5"/>
        <v>1451.0363876194378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13.086734397677793</v>
      </c>
      <c r="F94">
        <f>GT_Spot!T94</f>
        <v>0</v>
      </c>
      <c r="G94">
        <f>PPCL_NG!T94</f>
        <v>11.57</v>
      </c>
      <c r="H94">
        <f>PPCL_Spot!T94</f>
        <v>26.89</v>
      </c>
      <c r="I94">
        <f>Bawana_NG!T94</f>
        <v>69.599999999999994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1054.7243925152984</v>
      </c>
      <c r="P94" s="77">
        <v>75.200000000000017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380.08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6.48</v>
      </c>
      <c r="AB94" s="117">
        <f>-STOA!P94</f>
        <v>0</v>
      </c>
      <c r="AC94">
        <f t="shared" si="3"/>
        <v>16.633731421273254</v>
      </c>
      <c r="AD94">
        <f t="shared" si="4"/>
        <v>1471.7873954917029</v>
      </c>
      <c r="AE94">
        <f>'IDT-1'!F94</f>
        <v>-1.587</v>
      </c>
      <c r="AF94" s="26"/>
      <c r="AG94">
        <f t="shared" si="5"/>
        <v>1470.2003954917029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13.464295794524412</v>
      </c>
      <c r="F95">
        <f>GT_Spot!T95</f>
        <v>0</v>
      </c>
      <c r="G95">
        <f>PPCL_NG!T95</f>
        <v>11.57</v>
      </c>
      <c r="H95">
        <f>PPCL_Spot!T95</f>
        <v>26.887012554160648</v>
      </c>
      <c r="I95">
        <f>Bawana_NG!T95</f>
        <v>69.599999999999994</v>
      </c>
      <c r="J95">
        <f>Bawana_RLNG!T95</f>
        <v>0</v>
      </c>
      <c r="K95">
        <f>Bawana_Spot!T95</f>
        <v>32.21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1026.0459625428482</v>
      </c>
      <c r="P95" s="77">
        <v>75.200000000000017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379.30000000000007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6.48</v>
      </c>
      <c r="AB95" s="117">
        <f>-STOA!P95</f>
        <v>0</v>
      </c>
      <c r="AC95">
        <f t="shared" si="3"/>
        <v>17.373835515726043</v>
      </c>
      <c r="AD95">
        <f t="shared" si="4"/>
        <v>1334.173435375807</v>
      </c>
      <c r="AE95">
        <f>'IDT-1'!F95</f>
        <v>0</v>
      </c>
      <c r="AF95" s="26"/>
      <c r="AG95">
        <f t="shared" si="5"/>
        <v>1334.173435375807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13.464295794524412</v>
      </c>
      <c r="F96">
        <f>GT_Spot!T96</f>
        <v>0</v>
      </c>
      <c r="G96">
        <f>PPCL_NG!T96</f>
        <v>11.57</v>
      </c>
      <c r="H96">
        <f>PPCL_Spot!T96</f>
        <v>26.887012554160648</v>
      </c>
      <c r="I96">
        <f>Bawana_NG!T96</f>
        <v>69.599999999999994</v>
      </c>
      <c r="J96">
        <f>Bawana_RLNG!T96</f>
        <v>0</v>
      </c>
      <c r="K96">
        <f>Bawana_Spot!T96</f>
        <v>32.21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1014.9150287496484</v>
      </c>
      <c r="P96" s="77">
        <v>75.200000000000017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379.30000000000007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6.48</v>
      </c>
      <c r="AB96" s="117">
        <f>-STOA!P96</f>
        <v>0</v>
      </c>
      <c r="AC96">
        <f t="shared" si="3"/>
        <v>16.121726720460494</v>
      </c>
      <c r="AD96">
        <f t="shared" si="4"/>
        <v>1454.2946103778729</v>
      </c>
      <c r="AE96">
        <f>'IDT-1'!F96</f>
        <v>0</v>
      </c>
      <c r="AF96" s="26"/>
      <c r="AG96">
        <f t="shared" si="5"/>
        <v>1454.2946103778729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13.464295794524412</v>
      </c>
      <c r="F97">
        <f>GT_Spot!T97</f>
        <v>0</v>
      </c>
      <c r="G97">
        <f>PPCL_NG!T97</f>
        <v>11.57</v>
      </c>
      <c r="H97">
        <f>PPCL_Spot!T97</f>
        <v>26.89</v>
      </c>
      <c r="I97">
        <f>Bawana_NG!T97</f>
        <v>69.599999999999994</v>
      </c>
      <c r="J97">
        <f>Bawana_RLNG!T97</f>
        <v>0</v>
      </c>
      <c r="K97">
        <f>Bawana_Spot!T97</f>
        <v>30.002447181662454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1007.9825931304483</v>
      </c>
      <c r="P97" s="77">
        <v>75.200000000000017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379.32000000000005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6.48</v>
      </c>
      <c r="AB97" s="117">
        <f>-STOA!P97</f>
        <v>0</v>
      </c>
      <c r="AC97">
        <f t="shared" si="3"/>
        <v>16.041497111733548</v>
      </c>
      <c r="AD97">
        <f t="shared" si="4"/>
        <v>1445.2578389949015</v>
      </c>
      <c r="AE97">
        <f>'IDT-1'!F97</f>
        <v>0</v>
      </c>
      <c r="AF97" s="26"/>
      <c r="AG97">
        <f t="shared" si="5"/>
        <v>1445.2578389949015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13.464295794524412</v>
      </c>
      <c r="F98">
        <f>GT_Spot!T98</f>
        <v>0</v>
      </c>
      <c r="G98">
        <f>PPCL_NG!T98</f>
        <v>11.57</v>
      </c>
      <c r="H98">
        <f>PPCL_Spot!T98</f>
        <v>26.887012554160648</v>
      </c>
      <c r="I98">
        <f>Bawana_NG!T98</f>
        <v>69.599999999999994</v>
      </c>
      <c r="J98">
        <f>Bawana_RLNG!T98</f>
        <v>0</v>
      </c>
      <c r="K98">
        <f>Bawana_Spot!T98</f>
        <v>32.21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1007.9911488620484</v>
      </c>
      <c r="P98" s="77">
        <v>75.200000000000017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379.44000000000005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6.48</v>
      </c>
      <c r="AB98" s="117">
        <f>-STOA!P98</f>
        <v>0</v>
      </c>
      <c r="AC98">
        <f t="shared" si="3"/>
        <v>16.062028577449613</v>
      </c>
      <c r="AD98">
        <f t="shared" si="4"/>
        <v>1447.5704286332839</v>
      </c>
      <c r="AE98">
        <f>'IDT-1'!F98</f>
        <v>0</v>
      </c>
      <c r="AF98" s="26"/>
      <c r="AG98">
        <f t="shared" si="5"/>
        <v>1447.5704286332839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0.30639928577113035</v>
      </c>
      <c r="F99">
        <f t="shared" si="6"/>
        <v>0</v>
      </c>
      <c r="G99">
        <f t="shared" si="6"/>
        <v>0.31352249999999993</v>
      </c>
      <c r="H99">
        <f t="shared" si="6"/>
        <v>0.50046719554759966</v>
      </c>
      <c r="I99">
        <f t="shared" si="6"/>
        <v>1.6595500000000025</v>
      </c>
      <c r="J99">
        <f t="shared" si="6"/>
        <v>0</v>
      </c>
      <c r="K99">
        <f t="shared" si="6"/>
        <v>0.70049930421836981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24.01125488074155</v>
      </c>
      <c r="P99" s="77">
        <f t="shared" si="6"/>
        <v>1.8047999999999973</v>
      </c>
      <c r="Q99" s="77">
        <f t="shared" si="6"/>
        <v>0.4989599999999994</v>
      </c>
      <c r="R99" s="80">
        <f>SUM(R3:R98)/4000</f>
        <v>0.18429109039892558</v>
      </c>
      <c r="S99" s="80">
        <f t="shared" si="6"/>
        <v>0</v>
      </c>
      <c r="T99" s="78">
        <f t="shared" si="6"/>
        <v>0.80207499999999998</v>
      </c>
      <c r="U99" s="78">
        <f t="shared" si="6"/>
        <v>9.7330300000000083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-3.0541</v>
      </c>
      <c r="AA99" s="117">
        <f t="shared" si="6"/>
        <v>0.14133000000000007</v>
      </c>
      <c r="AB99" s="117">
        <f t="shared" si="6"/>
        <v>0</v>
      </c>
      <c r="AC99">
        <f t="shared" si="6"/>
        <v>0.41349661313269326</v>
      </c>
      <c r="AD99">
        <f t="shared" si="6"/>
        <v>33.966332643544874</v>
      </c>
      <c r="AE99">
        <f t="shared" si="6"/>
        <v>-1.32932425</v>
      </c>
      <c r="AG99">
        <f t="shared" si="6"/>
        <v>32.637008393544896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-3.2222499999999998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1.2457747671464858</v>
      </c>
      <c r="F3">
        <f>GT_Spot!S3</f>
        <v>0</v>
      </c>
      <c r="G3">
        <f>PPCL_NG!S3</f>
        <v>72.12</v>
      </c>
      <c r="H3">
        <f>PPCL_Spot!S3</f>
        <v>0</v>
      </c>
      <c r="I3">
        <f>Bawana_NG!S3</f>
        <v>23.25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24.2</v>
      </c>
      <c r="AB3" s="117">
        <f>-STOA!Q3</f>
        <v>0</v>
      </c>
      <c r="AC3">
        <f>SUMIF(B3:AB3,"&gt;0")*$AC$2-SUMIF(B3:AB3,"&lt;0")*($AC$2/(1-$AC$2))+SUMIF(AI3:AR3,"&gt;0")*$AC$2-SUMIF(AI3:AR3,"&lt;0")*($AC$2/(1-$AC$2))</f>
        <v>1.0631788179508892</v>
      </c>
      <c r="AD3">
        <f>SUM(B3:AB3,AI3:AR3)-AC3</f>
        <v>119.75259594919561</v>
      </c>
      <c r="AE3">
        <f>'IDT-1'!E3</f>
        <v>0</v>
      </c>
      <c r="AF3" s="26"/>
      <c r="AG3">
        <f>SUM(AD3:AF3)</f>
        <v>119.75259594919561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1.2660457239627432</v>
      </c>
      <c r="F4">
        <f>GT_Spot!S4</f>
        <v>0</v>
      </c>
      <c r="G4">
        <f>PPCL_NG!S4</f>
        <v>72.12</v>
      </c>
      <c r="H4">
        <f>PPCL_Spot!S4</f>
        <v>0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24.2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1.1315572023708722</v>
      </c>
      <c r="AD4">
        <f t="shared" ref="AD4:AD67" si="1">SUM(B4:AB4,AI4:AR4)-AC4</f>
        <v>127.45448852159187</v>
      </c>
      <c r="AE4">
        <f>'IDT-1'!E4</f>
        <v>0</v>
      </c>
      <c r="AF4" s="26"/>
      <c r="AG4">
        <f t="shared" ref="AG4:AG67" si="2">SUM(AD4:AF4)</f>
        <v>127.45448852159187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1.2660457239627432</v>
      </c>
      <c r="F5">
        <f>GT_Spot!S5</f>
        <v>0</v>
      </c>
      <c r="G5">
        <f>PPCL_NG!S5</f>
        <v>72.12</v>
      </c>
      <c r="H5">
        <f>PPCL_Spot!S5</f>
        <v>0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24.2</v>
      </c>
      <c r="AB5" s="117">
        <f>-STOA!Q5</f>
        <v>0</v>
      </c>
      <c r="AC5">
        <f t="shared" si="0"/>
        <v>1.1315572023708722</v>
      </c>
      <c r="AD5">
        <f t="shared" si="1"/>
        <v>127.45448852159187</v>
      </c>
      <c r="AE5">
        <f>'IDT-1'!E5</f>
        <v>0</v>
      </c>
      <c r="AF5" s="26"/>
      <c r="AG5">
        <f t="shared" si="2"/>
        <v>127.45448852159187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1.2660457239627432</v>
      </c>
      <c r="F6">
        <f>GT_Spot!S6</f>
        <v>0</v>
      </c>
      <c r="G6">
        <f>PPCL_NG!S6</f>
        <v>72.12</v>
      </c>
      <c r="H6">
        <f>PPCL_Spot!S6</f>
        <v>0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24.2</v>
      </c>
      <c r="AB6" s="117">
        <f>-STOA!Q6</f>
        <v>0</v>
      </c>
      <c r="AC6">
        <f t="shared" si="0"/>
        <v>1.1315572023708722</v>
      </c>
      <c r="AD6">
        <f t="shared" si="1"/>
        <v>127.45448852159187</v>
      </c>
      <c r="AE6">
        <f>'IDT-1'!E6</f>
        <v>0</v>
      </c>
      <c r="AF6" s="26"/>
      <c r="AG6">
        <f t="shared" si="2"/>
        <v>127.45448852159187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1.2660457239627432</v>
      </c>
      <c r="F7">
        <f>GT_Spot!S7</f>
        <v>0</v>
      </c>
      <c r="G7">
        <f>PPCL_NG!S7</f>
        <v>72.12</v>
      </c>
      <c r="H7">
        <f>PPCL_Spot!S7</f>
        <v>0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0.91859720237087228</v>
      </c>
      <c r="AD7">
        <f t="shared" si="1"/>
        <v>103.46744852159188</v>
      </c>
      <c r="AE7">
        <f>'IDT-1'!E7</f>
        <v>0</v>
      </c>
      <c r="AF7" s="26"/>
      <c r="AG7">
        <f t="shared" si="2"/>
        <v>103.46744852159188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1.2660457239627432</v>
      </c>
      <c r="F8">
        <f>GT_Spot!S8</f>
        <v>0</v>
      </c>
      <c r="G8">
        <f>PPCL_NG!S8</f>
        <v>72.12</v>
      </c>
      <c r="H8">
        <f>PPCL_Spot!S8</f>
        <v>0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19.36</v>
      </c>
      <c r="AB8" s="117">
        <f>-STOA!Q8</f>
        <v>0</v>
      </c>
      <c r="AC8">
        <f t="shared" si="0"/>
        <v>1.0889652023708722</v>
      </c>
      <c r="AD8">
        <f t="shared" si="1"/>
        <v>122.65708052159188</v>
      </c>
      <c r="AE8">
        <f>'IDT-1'!E8</f>
        <v>0</v>
      </c>
      <c r="AF8" s="26"/>
      <c r="AG8">
        <f t="shared" si="2"/>
        <v>122.65708052159188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1.2660457239627432</v>
      </c>
      <c r="F9">
        <f>GT_Spot!S9</f>
        <v>0</v>
      </c>
      <c r="G9">
        <f>PPCL_NG!S9</f>
        <v>72.12</v>
      </c>
      <c r="H9">
        <f>PPCL_Spot!S9</f>
        <v>0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19.36</v>
      </c>
      <c r="AB9" s="117">
        <f>-STOA!Q9</f>
        <v>0</v>
      </c>
      <c r="AC9">
        <f t="shared" si="0"/>
        <v>1.0889652023708722</v>
      </c>
      <c r="AD9">
        <f t="shared" si="1"/>
        <v>122.65708052159188</v>
      </c>
      <c r="AE9">
        <f>'IDT-1'!E9</f>
        <v>0</v>
      </c>
      <c r="AF9" s="26"/>
      <c r="AG9">
        <f t="shared" si="2"/>
        <v>122.65708052159188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1.2660457239627432</v>
      </c>
      <c r="F10">
        <f>GT_Spot!S10</f>
        <v>0</v>
      </c>
      <c r="G10">
        <f>PPCL_NG!S10</f>
        <v>72.12</v>
      </c>
      <c r="H10">
        <f>PPCL_Spot!S10</f>
        <v>0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19.36</v>
      </c>
      <c r="AB10" s="117">
        <f>-STOA!Q10</f>
        <v>0</v>
      </c>
      <c r="AC10">
        <f t="shared" si="0"/>
        <v>1.0889652023708722</v>
      </c>
      <c r="AD10">
        <f t="shared" si="1"/>
        <v>122.65708052159188</v>
      </c>
      <c r="AE10">
        <f>'IDT-1'!E10</f>
        <v>0</v>
      </c>
      <c r="AF10" s="26"/>
      <c r="AG10">
        <f t="shared" si="2"/>
        <v>122.65708052159188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1.2660457239627432</v>
      </c>
      <c r="F11">
        <f>GT_Spot!S11</f>
        <v>0</v>
      </c>
      <c r="G11">
        <f>PPCL_NG!S11</f>
        <v>72.12</v>
      </c>
      <c r="H11">
        <f>PPCL_Spot!S11</f>
        <v>0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0.91859720237087228</v>
      </c>
      <c r="AD11">
        <f t="shared" si="1"/>
        <v>103.46744852159188</v>
      </c>
      <c r="AE11">
        <f>'IDT-1'!E11</f>
        <v>0</v>
      </c>
      <c r="AF11" s="26"/>
      <c r="AG11">
        <f t="shared" si="2"/>
        <v>103.46744852159188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1.2660457239627432</v>
      </c>
      <c r="F12">
        <f>GT_Spot!S12</f>
        <v>0</v>
      </c>
      <c r="G12">
        <f>PPCL_NG!S12</f>
        <v>72.12</v>
      </c>
      <c r="H12">
        <f>PPCL_Spot!S12</f>
        <v>0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14.52</v>
      </c>
      <c r="AB12" s="117">
        <f>-STOA!Q12</f>
        <v>0</v>
      </c>
      <c r="AC12">
        <f t="shared" si="0"/>
        <v>1.0463732023708723</v>
      </c>
      <c r="AD12">
        <f t="shared" si="1"/>
        <v>117.85967252159188</v>
      </c>
      <c r="AE12">
        <f>'IDT-1'!E12</f>
        <v>0</v>
      </c>
      <c r="AF12" s="26"/>
      <c r="AG12">
        <f t="shared" si="2"/>
        <v>117.85967252159188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1.2660457239627432</v>
      </c>
      <c r="F13">
        <f>GT_Spot!S13</f>
        <v>0</v>
      </c>
      <c r="G13">
        <f>PPCL_NG!S13</f>
        <v>72.12</v>
      </c>
      <c r="H13">
        <f>PPCL_Spot!S13</f>
        <v>0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14.52</v>
      </c>
      <c r="AB13" s="117">
        <f>-STOA!Q13</f>
        <v>0</v>
      </c>
      <c r="AC13">
        <f t="shared" si="0"/>
        <v>1.0463732023708723</v>
      </c>
      <c r="AD13">
        <f t="shared" si="1"/>
        <v>117.85967252159188</v>
      </c>
      <c r="AE13">
        <f>'IDT-1'!E13</f>
        <v>0</v>
      </c>
      <c r="AF13" s="26"/>
      <c r="AG13">
        <f t="shared" si="2"/>
        <v>117.85967252159188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1.2661087866108787</v>
      </c>
      <c r="F14">
        <f>GT_Spot!S14</f>
        <v>0</v>
      </c>
      <c r="G14">
        <f>PPCL_NG!S14</f>
        <v>72.12</v>
      </c>
      <c r="H14">
        <f>PPCL_Spot!S14</f>
        <v>0</v>
      </c>
      <c r="I14">
        <f>Bawana_NG!S14</f>
        <v>31.04</v>
      </c>
      <c r="J14">
        <f>Bawana_RLNG!S14</f>
        <v>0</v>
      </c>
      <c r="K14">
        <f>Bawana_Spot!S14</f>
        <v>13.231078151739876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9.68</v>
      </c>
      <c r="AB14" s="117">
        <f>-STOA!Q14</f>
        <v>0</v>
      </c>
      <c r="AC14">
        <f t="shared" si="0"/>
        <v>1.1205672450574866</v>
      </c>
      <c r="AD14">
        <f t="shared" si="1"/>
        <v>126.21661969329327</v>
      </c>
      <c r="AE14">
        <f>'IDT-1'!E14</f>
        <v>0</v>
      </c>
      <c r="AF14" s="26"/>
      <c r="AG14">
        <f t="shared" si="2"/>
        <v>126.21661969329327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1.2661087866108787</v>
      </c>
      <c r="F15">
        <f>GT_Spot!S15</f>
        <v>0</v>
      </c>
      <c r="G15">
        <f>PPCL_NG!S15</f>
        <v>72.12</v>
      </c>
      <c r="H15">
        <f>PPCL_Spot!S15</f>
        <v>0</v>
      </c>
      <c r="I15">
        <f>Bawana_NG!S15</f>
        <v>31</v>
      </c>
      <c r="J15">
        <f>Bawana_RLNG!S15</f>
        <v>0</v>
      </c>
      <c r="K15">
        <f>Bawana_Spot!S15</f>
        <v>17.46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1.072245757322176</v>
      </c>
      <c r="AD15">
        <f t="shared" si="1"/>
        <v>120.77386302928872</v>
      </c>
      <c r="AE15">
        <f>'IDT-1'!E15</f>
        <v>0</v>
      </c>
      <c r="AF15" s="26"/>
      <c r="AG15">
        <f t="shared" si="2"/>
        <v>120.77386302928872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1.1949790794979078</v>
      </c>
      <c r="F16">
        <f>GT_Spot!S16</f>
        <v>0</v>
      </c>
      <c r="G16">
        <f>PPCL_NG!S16</f>
        <v>72.12</v>
      </c>
      <c r="H16">
        <f>PPCL_Spot!S16</f>
        <v>0</v>
      </c>
      <c r="I16">
        <f>Bawana_NG!S16</f>
        <v>31</v>
      </c>
      <c r="J16">
        <f>Bawana_RLNG!S16</f>
        <v>0</v>
      </c>
      <c r="K16">
        <f>Bawana_Spot!S16</f>
        <v>14.55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1.0460118158995817</v>
      </c>
      <c r="AD16">
        <f t="shared" si="1"/>
        <v>117.81896726359834</v>
      </c>
      <c r="AE16">
        <f>'IDT-1'!E16</f>
        <v>0</v>
      </c>
      <c r="AF16" s="26"/>
      <c r="AG16">
        <f t="shared" si="2"/>
        <v>117.81896726359834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1.1949790794979078</v>
      </c>
      <c r="F17">
        <f>GT_Spot!S17</f>
        <v>0</v>
      </c>
      <c r="G17">
        <f>PPCL_NG!S17</f>
        <v>72.12</v>
      </c>
      <c r="H17">
        <f>PPCL_Spot!S17</f>
        <v>0</v>
      </c>
      <c r="I17">
        <f>Bawana_NG!S17</f>
        <v>31</v>
      </c>
      <c r="J17">
        <f>Bawana_RLNG!S17</f>
        <v>0</v>
      </c>
      <c r="K17">
        <f>Bawana_Spot!S17</f>
        <v>14.55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1.3123556415654414</v>
      </c>
      <c r="AD17">
        <f t="shared" si="1"/>
        <v>87.552623437932468</v>
      </c>
      <c r="AE17">
        <f>'IDT-1'!E17</f>
        <v>0</v>
      </c>
      <c r="AF17" s="26"/>
      <c r="AG17">
        <f t="shared" si="2"/>
        <v>87.552623437932468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1.1949790794979078</v>
      </c>
      <c r="F18">
        <f>GT_Spot!S18</f>
        <v>0</v>
      </c>
      <c r="G18">
        <f>PPCL_NG!S18</f>
        <v>72.12</v>
      </c>
      <c r="H18">
        <f>PPCL_Spot!S18</f>
        <v>0</v>
      </c>
      <c r="I18">
        <f>Bawana_NG!S18</f>
        <v>31</v>
      </c>
      <c r="J18">
        <f>Bawana_RLNG!S18</f>
        <v>0</v>
      </c>
      <c r="K18">
        <f>Bawana_Spot!S18</f>
        <v>14.55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1.0460118158995817</v>
      </c>
      <c r="AD18">
        <f t="shared" si="1"/>
        <v>117.81896726359834</v>
      </c>
      <c r="AE18">
        <f>'IDT-1'!E18</f>
        <v>0</v>
      </c>
      <c r="AF18" s="26"/>
      <c r="AG18">
        <f t="shared" si="2"/>
        <v>117.81896726359834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1.1949790794979078</v>
      </c>
      <c r="F19">
        <f>GT_Spot!S19</f>
        <v>0</v>
      </c>
      <c r="G19">
        <f>PPCL_NG!S19</f>
        <v>72.12</v>
      </c>
      <c r="H19">
        <f>PPCL_Spot!S19</f>
        <v>0</v>
      </c>
      <c r="I19">
        <f>Bawana_NG!S19</f>
        <v>31</v>
      </c>
      <c r="J19">
        <f>Bawana_RLNG!S19</f>
        <v>0</v>
      </c>
      <c r="K19">
        <f>Bawana_Spot!S19</f>
        <v>9.6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1.0024518158995817</v>
      </c>
      <c r="AD19">
        <f t="shared" si="1"/>
        <v>112.91252726359834</v>
      </c>
      <c r="AE19">
        <f>'IDT-1'!E19</f>
        <v>0</v>
      </c>
      <c r="AF19" s="26"/>
      <c r="AG19">
        <f t="shared" si="2"/>
        <v>112.91252726359834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1.1949790794979078</v>
      </c>
      <c r="F20">
        <f>GT_Spot!S20</f>
        <v>0</v>
      </c>
      <c r="G20">
        <f>PPCL_NG!S20</f>
        <v>72.12</v>
      </c>
      <c r="H20">
        <f>PPCL_Spot!S20</f>
        <v>0</v>
      </c>
      <c r="I20">
        <f>Bawana_NG!S20</f>
        <v>31.04</v>
      </c>
      <c r="J20">
        <f>Bawana_RLNG!S20</f>
        <v>0</v>
      </c>
      <c r="K20">
        <f>Bawana_Spot!S20</f>
        <v>7.6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0.98520381589958173</v>
      </c>
      <c r="AD20">
        <f t="shared" si="1"/>
        <v>110.96977526359834</v>
      </c>
      <c r="AE20">
        <f>'IDT-1'!E20</f>
        <v>0</v>
      </c>
      <c r="AF20" s="26"/>
      <c r="AG20">
        <f t="shared" si="2"/>
        <v>110.96977526359834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1.1949790794979078</v>
      </c>
      <c r="F21">
        <f>GT_Spot!S21</f>
        <v>0</v>
      </c>
      <c r="G21">
        <f>PPCL_NG!S21</f>
        <v>72.12</v>
      </c>
      <c r="H21">
        <f>PPCL_Spot!S21</f>
        <v>0</v>
      </c>
      <c r="I21">
        <f>Bawana_NG!S21</f>
        <v>31</v>
      </c>
      <c r="J21">
        <f>Bawana_RLNG!S21</f>
        <v>0</v>
      </c>
      <c r="K21">
        <f>Bawana_Spot!S21</f>
        <v>8.6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0.99365181589958163</v>
      </c>
      <c r="AD21">
        <f t="shared" si="1"/>
        <v>111.92132726359833</v>
      </c>
      <c r="AE21">
        <f>'IDT-1'!E21</f>
        <v>0</v>
      </c>
      <c r="AF21" s="26"/>
      <c r="AG21">
        <f t="shared" si="2"/>
        <v>111.92132726359833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1.2660457239627432</v>
      </c>
      <c r="F22">
        <f>GT_Spot!S22</f>
        <v>0</v>
      </c>
      <c r="G22">
        <f>PPCL_NG!S22</f>
        <v>72.12</v>
      </c>
      <c r="H22">
        <f>PPCL_Spot!S22</f>
        <v>0</v>
      </c>
      <c r="I22">
        <f>Bawana_NG!S22</f>
        <v>31</v>
      </c>
      <c r="J22">
        <f>Bawana_RLNG!S22</f>
        <v>0</v>
      </c>
      <c r="K22">
        <f>Bawana_Spot!S22</f>
        <v>14.548787601033249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1.3129703589258246</v>
      </c>
      <c r="AD22">
        <f t="shared" si="1"/>
        <v>87.621862966070182</v>
      </c>
      <c r="AE22">
        <f>'IDT-1'!E22</f>
        <v>0</v>
      </c>
      <c r="AF22" s="26"/>
      <c r="AG22">
        <f t="shared" si="2"/>
        <v>87.621862966070182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1.2660457239627432</v>
      </c>
      <c r="F23">
        <f>GT_Spot!S23</f>
        <v>0</v>
      </c>
      <c r="G23">
        <f>PPCL_NG!S23</f>
        <v>72.12</v>
      </c>
      <c r="H23">
        <f>PPCL_Spot!S23</f>
        <v>0</v>
      </c>
      <c r="I23">
        <f>Bawana_NG!S23</f>
        <v>31</v>
      </c>
      <c r="J23">
        <f>Bawana_RLNG!S23</f>
        <v>0</v>
      </c>
      <c r="K23">
        <f>Bawana_Spot!S23</f>
        <v>8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0.9889972023708723</v>
      </c>
      <c r="AD23">
        <f t="shared" si="1"/>
        <v>111.39704852159188</v>
      </c>
      <c r="AE23">
        <f>'IDT-1'!E23</f>
        <v>0</v>
      </c>
      <c r="AF23" s="26"/>
      <c r="AG23">
        <f t="shared" si="2"/>
        <v>111.39704852159188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1.2660457239627432</v>
      </c>
      <c r="F24">
        <f>GT_Spot!S24</f>
        <v>0</v>
      </c>
      <c r="G24">
        <f>PPCL_NG!S24</f>
        <v>72.12</v>
      </c>
      <c r="H24">
        <f>PPCL_Spot!S24</f>
        <v>0</v>
      </c>
      <c r="I24">
        <f>Bawana_NG!S24</f>
        <v>31</v>
      </c>
      <c r="J24">
        <f>Bawana_RLNG!S24</f>
        <v>0</v>
      </c>
      <c r="K24">
        <f>Bawana_Spot!S24</f>
        <v>8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0.9889972023708723</v>
      </c>
      <c r="AD24">
        <f t="shared" si="1"/>
        <v>111.39704852159188</v>
      </c>
      <c r="AE24">
        <f>'IDT-1'!E24</f>
        <v>0</v>
      </c>
      <c r="AF24" s="26"/>
      <c r="AG24">
        <f t="shared" si="2"/>
        <v>111.39704852159188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1.2660457239627432</v>
      </c>
      <c r="F25">
        <f>GT_Spot!S25</f>
        <v>0</v>
      </c>
      <c r="G25">
        <f>PPCL_NG!S25</f>
        <v>72.12</v>
      </c>
      <c r="H25">
        <f>PPCL_Spot!S25</f>
        <v>0</v>
      </c>
      <c r="I25">
        <f>Bawana_NG!S25</f>
        <v>31</v>
      </c>
      <c r="J25">
        <f>Bawana_RLNG!S25</f>
        <v>0</v>
      </c>
      <c r="K25">
        <f>Bawana_Spot!S25</f>
        <v>11.080000000000002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1.0161012023708722</v>
      </c>
      <c r="AD25">
        <f t="shared" si="1"/>
        <v>114.44994452159187</v>
      </c>
      <c r="AE25">
        <f>'IDT-1'!E25</f>
        <v>0</v>
      </c>
      <c r="AF25" s="26"/>
      <c r="AG25">
        <f t="shared" si="2"/>
        <v>114.44994452159187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1.2660457239627432</v>
      </c>
      <c r="F26">
        <f>GT_Spot!S26</f>
        <v>0</v>
      </c>
      <c r="G26">
        <f>PPCL_NG!S26</f>
        <v>72.12</v>
      </c>
      <c r="H26">
        <f>PPCL_Spot!S26</f>
        <v>0</v>
      </c>
      <c r="I26">
        <f>Bawana_NG!S26</f>
        <v>31.04</v>
      </c>
      <c r="J26">
        <f>Bawana_RLNG!S26</f>
        <v>0</v>
      </c>
      <c r="K26">
        <f>Bawana_Spot!S26</f>
        <v>12.39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1.0279812023708723</v>
      </c>
      <c r="AD26">
        <f t="shared" si="1"/>
        <v>115.78806452159188</v>
      </c>
      <c r="AE26">
        <f>'IDT-1'!E26</f>
        <v>0</v>
      </c>
      <c r="AF26" s="26"/>
      <c r="AG26">
        <f t="shared" si="2"/>
        <v>115.78806452159188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1.2660457239627432</v>
      </c>
      <c r="F27">
        <f>GT_Spot!S27</f>
        <v>0</v>
      </c>
      <c r="G27">
        <f>PPCL_NG!S27</f>
        <v>72.12</v>
      </c>
      <c r="H27">
        <f>PPCL_Spot!S27</f>
        <v>0</v>
      </c>
      <c r="I27">
        <f>Bawana_NG!S27</f>
        <v>31.04</v>
      </c>
      <c r="J27">
        <f>Bawana_RLNG!S27</f>
        <v>0</v>
      </c>
      <c r="K27">
        <f>Bawana_Spot!S27</f>
        <v>12.39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1.2943250280367318</v>
      </c>
      <c r="AD27">
        <f t="shared" si="1"/>
        <v>85.521720695926007</v>
      </c>
      <c r="AE27">
        <f>'IDT-1'!E27</f>
        <v>0</v>
      </c>
      <c r="AF27" s="26"/>
      <c r="AG27">
        <f t="shared" si="2"/>
        <v>85.521720695926007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1.2660457239627432</v>
      </c>
      <c r="F28">
        <f>GT_Spot!S28</f>
        <v>0</v>
      </c>
      <c r="G28">
        <f>PPCL_NG!S28</f>
        <v>72.12</v>
      </c>
      <c r="H28">
        <f>PPCL_Spot!S28</f>
        <v>0</v>
      </c>
      <c r="I28">
        <f>Bawana_NG!S28</f>
        <v>31.04</v>
      </c>
      <c r="J28">
        <f>Bawana_RLNG!S28</f>
        <v>0</v>
      </c>
      <c r="K28">
        <f>Bawana_Spot!S28</f>
        <v>10.049222677701289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1.0073823619346436</v>
      </c>
      <c r="AD28">
        <f t="shared" si="1"/>
        <v>113.46788603972939</v>
      </c>
      <c r="AE28">
        <f>'IDT-1'!E28</f>
        <v>0</v>
      </c>
      <c r="AF28" s="26"/>
      <c r="AG28">
        <f t="shared" si="2"/>
        <v>113.46788603972939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1.2660457239627432</v>
      </c>
      <c r="F29">
        <f>GT_Spot!S29</f>
        <v>0</v>
      </c>
      <c r="G29">
        <f>PPCL_NG!S29</f>
        <v>72.12</v>
      </c>
      <c r="H29">
        <f>PPCL_Spot!S29</f>
        <v>0</v>
      </c>
      <c r="I29">
        <f>Bawana_NG!S29</f>
        <v>31.04</v>
      </c>
      <c r="J29">
        <f>Bawana_RLNG!S29</f>
        <v>0</v>
      </c>
      <c r="K29">
        <f>Bawana_Spot!S29</f>
        <v>10.770842788950624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1.0137326189136378</v>
      </c>
      <c r="AD29">
        <f t="shared" si="1"/>
        <v>114.18315589399974</v>
      </c>
      <c r="AE29">
        <f>'IDT-1'!E29</f>
        <v>0</v>
      </c>
      <c r="AF29" s="26"/>
      <c r="AG29">
        <f t="shared" si="2"/>
        <v>114.18315589399974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1.1949790794979078</v>
      </c>
      <c r="F30">
        <f>GT_Spot!S30</f>
        <v>0</v>
      </c>
      <c r="G30">
        <f>PPCL_NG!S30</f>
        <v>72.12</v>
      </c>
      <c r="H30">
        <f>PPCL_Spot!S30</f>
        <v>0</v>
      </c>
      <c r="I30">
        <f>Bawana_NG!S30</f>
        <v>31.04</v>
      </c>
      <c r="J30">
        <f>Bawana_RLNG!S30</f>
        <v>0</v>
      </c>
      <c r="K30">
        <f>Bawana_Spot!S30</f>
        <v>10.770842788950624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1.0131072324423473</v>
      </c>
      <c r="AD30">
        <f t="shared" si="1"/>
        <v>114.1127146360062</v>
      </c>
      <c r="AE30">
        <f>'IDT-1'!E30</f>
        <v>0</v>
      </c>
      <c r="AF30" s="26"/>
      <c r="AG30">
        <f t="shared" si="2"/>
        <v>114.1127146360062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1.1949790794979078</v>
      </c>
      <c r="F31">
        <f>GT_Spot!S31</f>
        <v>0</v>
      </c>
      <c r="G31">
        <f>PPCL_NG!S31</f>
        <v>72.12</v>
      </c>
      <c r="H31">
        <f>PPCL_Spot!S31</f>
        <v>0</v>
      </c>
      <c r="I31">
        <f>Bawana_NG!S31</f>
        <v>31</v>
      </c>
      <c r="J31">
        <f>Bawana_RLNG!S31</f>
        <v>0</v>
      </c>
      <c r="K31">
        <f>Bawana_Spot!S31</f>
        <v>3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0.94437181589958175</v>
      </c>
      <c r="AD31">
        <f t="shared" si="1"/>
        <v>106.37060726359833</v>
      </c>
      <c r="AE31">
        <f>'IDT-1'!E31</f>
        <v>0</v>
      </c>
      <c r="AF31" s="26"/>
      <c r="AG31">
        <f t="shared" si="2"/>
        <v>106.37060726359833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1.1949790794979078</v>
      </c>
      <c r="F32">
        <f>GT_Spot!S32</f>
        <v>0</v>
      </c>
      <c r="G32">
        <f>PPCL_NG!S32</f>
        <v>72.12</v>
      </c>
      <c r="H32">
        <f>PPCL_Spot!S32</f>
        <v>0</v>
      </c>
      <c r="I32">
        <f>Bawana_NG!S32</f>
        <v>31.04</v>
      </c>
      <c r="J32">
        <f>Bawana_RLNG!S32</f>
        <v>0</v>
      </c>
      <c r="K32">
        <f>Bawana_Spot!S32</f>
        <v>3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1.1648783663434883</v>
      </c>
      <c r="AD32">
        <f t="shared" si="1"/>
        <v>91.03010071315444</v>
      </c>
      <c r="AE32">
        <f>'IDT-1'!E32</f>
        <v>0</v>
      </c>
      <c r="AF32" s="26"/>
      <c r="AG32">
        <f t="shared" si="2"/>
        <v>91.03010071315444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1.1949790794979078</v>
      </c>
      <c r="F33">
        <f>GT_Spot!S33</f>
        <v>0</v>
      </c>
      <c r="G33">
        <f>PPCL_NG!S33</f>
        <v>72.12</v>
      </c>
      <c r="H33">
        <f>PPCL_Spot!S33</f>
        <v>0</v>
      </c>
      <c r="I33">
        <f>Bawana_NG!S33</f>
        <v>31.04</v>
      </c>
      <c r="J33">
        <f>Bawana_RLNG!S33</f>
        <v>0</v>
      </c>
      <c r="K33">
        <f>Bawana_Spot!S33</f>
        <v>3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1.1150918158995817</v>
      </c>
      <c r="AD33">
        <f t="shared" si="1"/>
        <v>125.59988726359836</v>
      </c>
      <c r="AE33">
        <f>'IDT-1'!E33</f>
        <v>0</v>
      </c>
      <c r="AF33" s="26"/>
      <c r="AG33">
        <f t="shared" si="2"/>
        <v>125.59988726359836</v>
      </c>
      <c r="AI33" s="75">
        <f>PXIL!K33</f>
        <v>0</v>
      </c>
      <c r="AJ33" s="75">
        <f>PXIL!Q33</f>
        <v>0</v>
      </c>
      <c r="AK33" s="75">
        <f>RTM_IEX!K33</f>
        <v>9.68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1.1949790794979078</v>
      </c>
      <c r="F34">
        <f>GT_Spot!S34</f>
        <v>0</v>
      </c>
      <c r="G34">
        <f>PPCL_NG!S34</f>
        <v>72.12</v>
      </c>
      <c r="H34">
        <f>PPCL_Spot!S34</f>
        <v>0</v>
      </c>
      <c r="I34">
        <f>Bawana_NG!S34</f>
        <v>31.04</v>
      </c>
      <c r="J34">
        <f>Bawana_RLNG!S34</f>
        <v>0</v>
      </c>
      <c r="K34">
        <f>Bawana_Spot!S34</f>
        <v>3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1.2854598158995818</v>
      </c>
      <c r="AD34">
        <f t="shared" si="1"/>
        <v>144.78951926359835</v>
      </c>
      <c r="AE34">
        <f>'IDT-1'!E34</f>
        <v>0</v>
      </c>
      <c r="AF34" s="26"/>
      <c r="AG34">
        <f t="shared" si="2"/>
        <v>144.78951926359835</v>
      </c>
      <c r="AI34" s="75">
        <f>PXIL!K34</f>
        <v>0</v>
      </c>
      <c r="AJ34" s="75">
        <f>PXIL!Q34</f>
        <v>0</v>
      </c>
      <c r="AK34" s="75">
        <f>RTM_IEX!K34</f>
        <v>19.36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1.1949790794979078</v>
      </c>
      <c r="F35">
        <f>GT_Spot!S35</f>
        <v>0</v>
      </c>
      <c r="G35">
        <f>PPCL_NG!S35</f>
        <v>72.12</v>
      </c>
      <c r="H35">
        <f>PPCL_Spot!S35</f>
        <v>0</v>
      </c>
      <c r="I35">
        <f>Bawana_NG!S35</f>
        <v>31.04</v>
      </c>
      <c r="J35">
        <f>Bawana_RLNG!S35</f>
        <v>0</v>
      </c>
      <c r="K35">
        <f>Bawana_Spot!S35</f>
        <v>3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1.2854598158995816</v>
      </c>
      <c r="AD35">
        <f t="shared" si="1"/>
        <v>144.78951926359835</v>
      </c>
      <c r="AE35">
        <f>'IDT-1'!E35</f>
        <v>0</v>
      </c>
      <c r="AF35" s="26"/>
      <c r="AG35">
        <f t="shared" si="2"/>
        <v>144.78951926359835</v>
      </c>
      <c r="AI35" s="75">
        <f>PXIL!K35</f>
        <v>0</v>
      </c>
      <c r="AJ35" s="75">
        <f>PXIL!Q35</f>
        <v>0</v>
      </c>
      <c r="AK35" s="75">
        <f>RTM_IEX!K35</f>
        <v>9.68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1.1949790794979078</v>
      </c>
      <c r="F36">
        <f>GT_Spot!S36</f>
        <v>0</v>
      </c>
      <c r="G36">
        <f>PPCL_NG!S36</f>
        <v>72.12</v>
      </c>
      <c r="H36">
        <f>PPCL_Spot!S36</f>
        <v>0</v>
      </c>
      <c r="I36">
        <f>Bawana_NG!S36</f>
        <v>31.04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1.4294278158995819</v>
      </c>
      <c r="AD36">
        <f t="shared" si="1"/>
        <v>161.00555126359833</v>
      </c>
      <c r="AE36">
        <f>'IDT-1'!E36</f>
        <v>0</v>
      </c>
      <c r="AF36" s="26"/>
      <c r="AG36">
        <f t="shared" si="2"/>
        <v>161.00555126359833</v>
      </c>
      <c r="AI36" s="75">
        <f>PXIL!K36</f>
        <v>0</v>
      </c>
      <c r="AJ36" s="75">
        <f>PXIL!Q36</f>
        <v>0</v>
      </c>
      <c r="AK36" s="75">
        <f>RTM_IEX!K36</f>
        <v>19.36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1.1949790794979078</v>
      </c>
      <c r="F37">
        <f>GT_Spot!S37</f>
        <v>0</v>
      </c>
      <c r="G37">
        <f>PPCL_NG!S37</f>
        <v>72.12</v>
      </c>
      <c r="H37">
        <f>PPCL_Spot!S37</f>
        <v>0</v>
      </c>
      <c r="I37">
        <f>Bawana_NG!S37</f>
        <v>31.000000000000004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48.4</v>
      </c>
      <c r="AB37" s="117">
        <f>-STOA!Q37</f>
        <v>0</v>
      </c>
      <c r="AC37">
        <f t="shared" si="0"/>
        <v>1.6990169167873943</v>
      </c>
      <c r="AD37">
        <f t="shared" si="1"/>
        <v>111.01596216271051</v>
      </c>
      <c r="AE37">
        <f>'IDT-1'!E37</f>
        <v>0</v>
      </c>
      <c r="AF37" s="26"/>
      <c r="AG37">
        <f t="shared" si="2"/>
        <v>111.01596216271051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1.1949790794979078</v>
      </c>
      <c r="F38">
        <f>GT_Spot!S38</f>
        <v>0</v>
      </c>
      <c r="G38">
        <f>PPCL_NG!S38</f>
        <v>72.12</v>
      </c>
      <c r="H38">
        <f>PPCL_Spot!S38</f>
        <v>0</v>
      </c>
      <c r="I38">
        <f>Bawana_NG!S38</f>
        <v>31.04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48.4</v>
      </c>
      <c r="AB38" s="117">
        <f>-STOA!Q38</f>
        <v>0</v>
      </c>
      <c r="AC38">
        <f t="shared" si="0"/>
        <v>1.5146118158995818</v>
      </c>
      <c r="AD38">
        <f t="shared" si="1"/>
        <v>170.60036726359834</v>
      </c>
      <c r="AE38">
        <f>'IDT-1'!E38</f>
        <v>0</v>
      </c>
      <c r="AF38" s="26"/>
      <c r="AG38">
        <f t="shared" si="2"/>
        <v>170.60036726359834</v>
      </c>
      <c r="AI38" s="75">
        <f>PXIL!K38</f>
        <v>0</v>
      </c>
      <c r="AJ38" s="75">
        <f>PXIL!Q38</f>
        <v>0</v>
      </c>
      <c r="AK38" s="75">
        <f>RTM_IEX!K38</f>
        <v>19.36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1.1535714285714285</v>
      </c>
      <c r="F39">
        <f>GT_Spot!S39</f>
        <v>0</v>
      </c>
      <c r="G39">
        <f>PPCL_NG!S39</f>
        <v>72.12</v>
      </c>
      <c r="H39">
        <f>PPCL_Spot!S39</f>
        <v>0</v>
      </c>
      <c r="I39">
        <f>Bawana_NG!S39</f>
        <v>31.04</v>
      </c>
      <c r="J39">
        <f>Bawana_RLNG!S39</f>
        <v>0</v>
      </c>
      <c r="K39">
        <f>Bawana_Spot!S39</f>
        <v>14.548787601033249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48.4</v>
      </c>
      <c r="AB39" s="117">
        <f>-STOA!Q39</f>
        <v>0</v>
      </c>
      <c r="AC39">
        <f t="shared" si="0"/>
        <v>1.6422767594605214</v>
      </c>
      <c r="AD39">
        <f t="shared" si="1"/>
        <v>184.98008227014418</v>
      </c>
      <c r="AE39">
        <f>'IDT-1'!E39</f>
        <v>0</v>
      </c>
      <c r="AF39" s="26"/>
      <c r="AG39">
        <f t="shared" si="2"/>
        <v>184.98008227014418</v>
      </c>
      <c r="AI39" s="75">
        <f>PXIL!K39</f>
        <v>0</v>
      </c>
      <c r="AJ39" s="75">
        <f>PXIL!Q39</f>
        <v>0</v>
      </c>
      <c r="AK39" s="75">
        <f>RTM_IEX!K39</f>
        <v>19.36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1.1535714285714285</v>
      </c>
      <c r="F40">
        <f>GT_Spot!S40</f>
        <v>0</v>
      </c>
      <c r="G40">
        <f>PPCL_NG!S40</f>
        <v>72.12</v>
      </c>
      <c r="H40">
        <f>PPCL_Spot!S40</f>
        <v>0</v>
      </c>
      <c r="I40">
        <f>Bawana_NG!S40</f>
        <v>31.04</v>
      </c>
      <c r="J40">
        <f>Bawana_RLNG!S40</f>
        <v>0</v>
      </c>
      <c r="K40">
        <f>Bawana_Spot!S40</f>
        <v>14.548787601033249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48.4</v>
      </c>
      <c r="AB40" s="117">
        <f>-STOA!Q40</f>
        <v>0</v>
      </c>
      <c r="AC40">
        <f t="shared" si="0"/>
        <v>1.6422767594605214</v>
      </c>
      <c r="AD40">
        <f t="shared" si="1"/>
        <v>184.98008227014418</v>
      </c>
      <c r="AE40">
        <f>'IDT-1'!E40</f>
        <v>0</v>
      </c>
      <c r="AF40" s="26"/>
      <c r="AG40">
        <f t="shared" si="2"/>
        <v>184.98008227014418</v>
      </c>
      <c r="AI40" s="75">
        <f>PXIL!K40</f>
        <v>0</v>
      </c>
      <c r="AJ40" s="75">
        <f>PXIL!Q40</f>
        <v>0</v>
      </c>
      <c r="AK40" s="75">
        <f>RTM_IEX!K40</f>
        <v>19.36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1.1535714285714285</v>
      </c>
      <c r="F41">
        <f>GT_Spot!S41</f>
        <v>0</v>
      </c>
      <c r="G41">
        <f>PPCL_NG!S41</f>
        <v>72.12</v>
      </c>
      <c r="H41">
        <f>PPCL_Spot!S41</f>
        <v>0</v>
      </c>
      <c r="I41">
        <f>Bawana_NG!S41</f>
        <v>31.04</v>
      </c>
      <c r="J41">
        <f>Bawana_RLNG!S41</f>
        <v>0</v>
      </c>
      <c r="K41">
        <f>Bawana_Spot!S41</f>
        <v>14.548787601033249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48.4</v>
      </c>
      <c r="AB41" s="117">
        <f>-STOA!Q41</f>
        <v>0</v>
      </c>
      <c r="AC41">
        <f t="shared" si="0"/>
        <v>1.6422767594605214</v>
      </c>
      <c r="AD41">
        <f t="shared" si="1"/>
        <v>184.98008227014418</v>
      </c>
      <c r="AE41">
        <f>'IDT-1'!E41</f>
        <v>0</v>
      </c>
      <c r="AF41" s="26"/>
      <c r="AG41">
        <f t="shared" si="2"/>
        <v>184.98008227014418</v>
      </c>
      <c r="AI41" s="75">
        <f>PXIL!K41</f>
        <v>0</v>
      </c>
      <c r="AJ41" s="75">
        <f>PXIL!Q41</f>
        <v>0</v>
      </c>
      <c r="AK41" s="75">
        <f>RTM_IEX!K41</f>
        <v>19.36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1.1535714285714285</v>
      </c>
      <c r="F42">
        <f>GT_Spot!S42</f>
        <v>0</v>
      </c>
      <c r="G42">
        <f>PPCL_NG!S42</f>
        <v>72.12</v>
      </c>
      <c r="H42">
        <f>PPCL_Spot!S42</f>
        <v>0</v>
      </c>
      <c r="I42">
        <f>Bawana_NG!S42</f>
        <v>31.04</v>
      </c>
      <c r="J42">
        <f>Bawana_RLNG!S42</f>
        <v>0</v>
      </c>
      <c r="K42">
        <f>Bawana_Spot!S42</f>
        <v>14.548787601033249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48.4</v>
      </c>
      <c r="AB42" s="117">
        <f>-STOA!Q42</f>
        <v>0</v>
      </c>
      <c r="AC42">
        <f t="shared" si="0"/>
        <v>1.7382525851263808</v>
      </c>
      <c r="AD42">
        <f t="shared" si="1"/>
        <v>135.52410644447829</v>
      </c>
      <c r="AE42">
        <f>'IDT-1'!E42</f>
        <v>0</v>
      </c>
      <c r="AF42" s="26"/>
      <c r="AG42">
        <f t="shared" si="2"/>
        <v>135.52410644447829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1.1535714285714285</v>
      </c>
      <c r="F43">
        <f>GT_Spot!S43</f>
        <v>0</v>
      </c>
      <c r="G43">
        <f>PPCL_NG!S43</f>
        <v>72.12</v>
      </c>
      <c r="H43">
        <f>PPCL_Spot!S43</f>
        <v>0</v>
      </c>
      <c r="I43">
        <f>Bawana_NG!S43</f>
        <v>31.000000000000004</v>
      </c>
      <c r="J43">
        <f>Bawana_RLNG!S43</f>
        <v>0</v>
      </c>
      <c r="K43">
        <f>Bawana_Spot!S43</f>
        <v>14.548787601033249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54.21</v>
      </c>
      <c r="AB43" s="117">
        <f>-STOA!Q43</f>
        <v>0</v>
      </c>
      <c r="AC43">
        <f t="shared" si="0"/>
        <v>1.6930527594605214</v>
      </c>
      <c r="AD43">
        <f t="shared" si="1"/>
        <v>190.69930627014415</v>
      </c>
      <c r="AE43">
        <f>'IDT-1'!E43</f>
        <v>0</v>
      </c>
      <c r="AF43" s="26"/>
      <c r="AG43">
        <f t="shared" si="2"/>
        <v>190.69930627014415</v>
      </c>
      <c r="AI43" s="75">
        <f>PXIL!K43</f>
        <v>0</v>
      </c>
      <c r="AJ43" s="75">
        <f>PXIL!Q43</f>
        <v>0</v>
      </c>
      <c r="AK43" s="75">
        <f>RTM_IEX!K43</f>
        <v>19.36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1.1535714285714285</v>
      </c>
      <c r="F44">
        <f>GT_Spot!S44</f>
        <v>0</v>
      </c>
      <c r="G44">
        <f>PPCL_NG!S44</f>
        <v>72.12</v>
      </c>
      <c r="H44">
        <f>PPCL_Spot!S44</f>
        <v>0</v>
      </c>
      <c r="I44">
        <f>Bawana_NG!S44</f>
        <v>31.04</v>
      </c>
      <c r="J44">
        <f>Bawana_RLNG!S44</f>
        <v>0</v>
      </c>
      <c r="K44">
        <f>Bawana_Spot!S44</f>
        <v>14.548787601033249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63.88</v>
      </c>
      <c r="AB44" s="117">
        <f>-STOA!Q44</f>
        <v>0</v>
      </c>
      <c r="AC44">
        <f t="shared" si="0"/>
        <v>1.7785007594605216</v>
      </c>
      <c r="AD44">
        <f t="shared" si="1"/>
        <v>200.3238582701442</v>
      </c>
      <c r="AE44">
        <f>'IDT-1'!E44</f>
        <v>0</v>
      </c>
      <c r="AF44" s="26"/>
      <c r="AG44">
        <f t="shared" si="2"/>
        <v>200.3238582701442</v>
      </c>
      <c r="AI44" s="75">
        <f>PXIL!K44</f>
        <v>0</v>
      </c>
      <c r="AJ44" s="75">
        <f>PXIL!Q44</f>
        <v>0</v>
      </c>
      <c r="AK44" s="75">
        <f>RTM_IEX!K44</f>
        <v>19.36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1.1535714285714285</v>
      </c>
      <c r="F45">
        <f>GT_Spot!S45</f>
        <v>0</v>
      </c>
      <c r="G45">
        <f>PPCL_NG!S45</f>
        <v>72.12</v>
      </c>
      <c r="H45">
        <f>PPCL_Spot!S45</f>
        <v>0</v>
      </c>
      <c r="I45">
        <f>Bawana_NG!S45</f>
        <v>31.04</v>
      </c>
      <c r="J45">
        <f>Bawana_RLNG!S45</f>
        <v>0</v>
      </c>
      <c r="K45">
        <f>Bawana_Spot!S45</f>
        <v>14.548787601033249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34.85</v>
      </c>
      <c r="AB45" s="117">
        <f>-STOA!Q45</f>
        <v>0</v>
      </c>
      <c r="AC45">
        <f t="shared" si="0"/>
        <v>1.5230367594605214</v>
      </c>
      <c r="AD45">
        <f t="shared" si="1"/>
        <v>171.54932227014416</v>
      </c>
      <c r="AE45">
        <f>'IDT-1'!E45</f>
        <v>0</v>
      </c>
      <c r="AF45" s="26"/>
      <c r="AG45">
        <f t="shared" si="2"/>
        <v>171.54932227014416</v>
      </c>
      <c r="AI45" s="75">
        <f>PXIL!K45</f>
        <v>0</v>
      </c>
      <c r="AJ45" s="75">
        <f>PXIL!Q45</f>
        <v>0</v>
      </c>
      <c r="AK45" s="75">
        <f>RTM_IEX!K45</f>
        <v>19.36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1.1535714285714285</v>
      </c>
      <c r="F46">
        <f>GT_Spot!S46</f>
        <v>0</v>
      </c>
      <c r="G46">
        <f>PPCL_NG!S46</f>
        <v>72.12</v>
      </c>
      <c r="H46">
        <f>PPCL_Spot!S46</f>
        <v>0</v>
      </c>
      <c r="I46">
        <f>Bawana_NG!S46</f>
        <v>31.04</v>
      </c>
      <c r="J46">
        <f>Bawana_RLNG!S46</f>
        <v>0</v>
      </c>
      <c r="K46">
        <f>Bawana_Spot!S46</f>
        <v>14.548787601033249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34.85</v>
      </c>
      <c r="AB46" s="117">
        <f>-STOA!Q46</f>
        <v>0</v>
      </c>
      <c r="AC46">
        <f t="shared" si="0"/>
        <v>1.5230367594605214</v>
      </c>
      <c r="AD46">
        <f t="shared" si="1"/>
        <v>171.54932227014416</v>
      </c>
      <c r="AE46">
        <f>'IDT-1'!E46</f>
        <v>0</v>
      </c>
      <c r="AF46" s="26"/>
      <c r="AG46">
        <f t="shared" si="2"/>
        <v>171.54932227014416</v>
      </c>
      <c r="AI46" s="75">
        <f>PXIL!K46</f>
        <v>0</v>
      </c>
      <c r="AJ46" s="75">
        <f>PXIL!Q46</f>
        <v>0</v>
      </c>
      <c r="AK46" s="75">
        <f>RTM_IEX!K46</f>
        <v>19.36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1.1535714285714285</v>
      </c>
      <c r="F47">
        <f>GT_Spot!S47</f>
        <v>0</v>
      </c>
      <c r="G47">
        <f>PPCL_NG!S47</f>
        <v>72.12</v>
      </c>
      <c r="H47">
        <f>PPCL_Spot!S47</f>
        <v>0</v>
      </c>
      <c r="I47">
        <f>Bawana_NG!S47</f>
        <v>31.04</v>
      </c>
      <c r="J47">
        <f>Bawana_RLNG!S47</f>
        <v>0</v>
      </c>
      <c r="K47">
        <f>Bawana_Spot!S47</f>
        <v>14.548787601033249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39.690000000000005</v>
      </c>
      <c r="AB47" s="117">
        <f>-STOA!Q47</f>
        <v>0</v>
      </c>
      <c r="AC47">
        <f t="shared" si="0"/>
        <v>1.5284326722934514</v>
      </c>
      <c r="AD47">
        <f t="shared" si="1"/>
        <v>142.02392635731124</v>
      </c>
      <c r="AE47">
        <f>'IDT-1'!E47</f>
        <v>0</v>
      </c>
      <c r="AF47" s="26"/>
      <c r="AG47">
        <f t="shared" si="2"/>
        <v>142.02392635731124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1.1535714285714285</v>
      </c>
      <c r="F48">
        <f>GT_Spot!S48</f>
        <v>0</v>
      </c>
      <c r="G48">
        <f>PPCL_NG!S48</f>
        <v>72.12</v>
      </c>
      <c r="H48">
        <f>PPCL_Spot!S48</f>
        <v>0</v>
      </c>
      <c r="I48">
        <f>Bawana_NG!S48</f>
        <v>31.04</v>
      </c>
      <c r="J48">
        <f>Bawana_RLNG!S48</f>
        <v>0</v>
      </c>
      <c r="K48">
        <f>Bawana_Spot!S48</f>
        <v>14.548787601033249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39.690000000000005</v>
      </c>
      <c r="AB48" s="117">
        <f>-STOA!Q48</f>
        <v>0</v>
      </c>
      <c r="AC48">
        <f t="shared" si="0"/>
        <v>1.5656287594605216</v>
      </c>
      <c r="AD48">
        <f t="shared" si="1"/>
        <v>176.34673027014421</v>
      </c>
      <c r="AE48">
        <f>'IDT-1'!E48</f>
        <v>0</v>
      </c>
      <c r="AF48" s="26"/>
      <c r="AG48">
        <f t="shared" si="2"/>
        <v>176.34673027014421</v>
      </c>
      <c r="AI48" s="75">
        <f>PXIL!K48</f>
        <v>0</v>
      </c>
      <c r="AJ48" s="75">
        <f>PXIL!Q48</f>
        <v>0</v>
      </c>
      <c r="AK48" s="75">
        <f>RTM_IEX!K48</f>
        <v>19.36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1.1535714285714285</v>
      </c>
      <c r="F49">
        <f>GT_Spot!S49</f>
        <v>0</v>
      </c>
      <c r="G49">
        <f>PPCL_NG!S49</f>
        <v>72.12</v>
      </c>
      <c r="H49">
        <f>PPCL_Spot!S49</f>
        <v>0</v>
      </c>
      <c r="I49">
        <f>Bawana_NG!S49</f>
        <v>31.000000000000004</v>
      </c>
      <c r="J49">
        <f>Bawana_RLNG!S49</f>
        <v>0</v>
      </c>
      <c r="K49">
        <f>Bawana_Spot!S49</f>
        <v>17.95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39.690000000000005</v>
      </c>
      <c r="AB49" s="117">
        <f>-STOA!Q49</f>
        <v>0</v>
      </c>
      <c r="AC49">
        <f t="shared" si="0"/>
        <v>1.5952074285714288</v>
      </c>
      <c r="AD49">
        <f t="shared" si="1"/>
        <v>179.67836399999999</v>
      </c>
      <c r="AE49">
        <f>'IDT-1'!E49</f>
        <v>0</v>
      </c>
      <c r="AF49" s="26"/>
      <c r="AG49">
        <f t="shared" si="2"/>
        <v>179.67836399999999</v>
      </c>
      <c r="AI49" s="75">
        <f>PXIL!K49</f>
        <v>0</v>
      </c>
      <c r="AJ49" s="75">
        <f>PXIL!Q49</f>
        <v>0</v>
      </c>
      <c r="AK49" s="75">
        <f>RTM_IEX!K49</f>
        <v>19.36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1.1535714285714285</v>
      </c>
      <c r="F50">
        <f>GT_Spot!S50</f>
        <v>0</v>
      </c>
      <c r="G50">
        <f>PPCL_NG!S50</f>
        <v>72.12</v>
      </c>
      <c r="H50">
        <f>PPCL_Spot!S50</f>
        <v>0</v>
      </c>
      <c r="I50">
        <f>Bawana_NG!S50</f>
        <v>31.04</v>
      </c>
      <c r="J50">
        <f>Bawana_RLNG!S50</f>
        <v>0</v>
      </c>
      <c r="K50">
        <f>Bawana_Spot!S50</f>
        <v>17.95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39.690000000000005</v>
      </c>
      <c r="AB50" s="117">
        <f>-STOA!Q50</f>
        <v>0</v>
      </c>
      <c r="AC50">
        <f t="shared" si="0"/>
        <v>1.595559428571429</v>
      </c>
      <c r="AD50">
        <f t="shared" si="1"/>
        <v>179.71801200000002</v>
      </c>
      <c r="AE50">
        <f>'IDT-1'!E50</f>
        <v>0</v>
      </c>
      <c r="AF50" s="26"/>
      <c r="AG50">
        <f t="shared" si="2"/>
        <v>179.71801200000002</v>
      </c>
      <c r="AI50" s="75">
        <f>PXIL!K50</f>
        <v>0</v>
      </c>
      <c r="AJ50" s="75">
        <f>PXIL!Q50</f>
        <v>0</v>
      </c>
      <c r="AK50" s="75">
        <f>RTM_IEX!K50</f>
        <v>19.36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1.1843096234309622</v>
      </c>
      <c r="F51">
        <f>GT_Spot!S51</f>
        <v>0</v>
      </c>
      <c r="G51">
        <f>PPCL_NG!S51</f>
        <v>72.12</v>
      </c>
      <c r="H51">
        <f>PPCL_Spot!S51</f>
        <v>0</v>
      </c>
      <c r="I51">
        <f>Bawana_NG!S51</f>
        <v>31.04</v>
      </c>
      <c r="J51">
        <f>Bawana_RLNG!S51</f>
        <v>0</v>
      </c>
      <c r="K51">
        <f>Bawana_Spot!S51</f>
        <v>17.94878724410513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54.21</v>
      </c>
      <c r="AB51" s="117">
        <f>-STOA!Q51</f>
        <v>0</v>
      </c>
      <c r="AC51">
        <f t="shared" si="0"/>
        <v>1.7235952524343179</v>
      </c>
      <c r="AD51">
        <f t="shared" si="1"/>
        <v>194.13950161510181</v>
      </c>
      <c r="AE51">
        <f>'IDT-1'!E51</f>
        <v>0</v>
      </c>
      <c r="AF51" s="26"/>
      <c r="AG51">
        <f t="shared" si="2"/>
        <v>194.13950161510181</v>
      </c>
      <c r="AI51" s="75">
        <f>PXIL!K51</f>
        <v>0</v>
      </c>
      <c r="AJ51" s="75">
        <f>PXIL!Q51</f>
        <v>0</v>
      </c>
      <c r="AK51" s="75">
        <f>RTM_IEX!K51</f>
        <v>19.36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1.1843096234309622</v>
      </c>
      <c r="F52">
        <f>GT_Spot!S52</f>
        <v>0</v>
      </c>
      <c r="G52">
        <f>PPCL_NG!S52</f>
        <v>72.12</v>
      </c>
      <c r="H52">
        <f>PPCL_Spot!S52</f>
        <v>0</v>
      </c>
      <c r="I52">
        <f>Bawana_NG!S52</f>
        <v>31.04</v>
      </c>
      <c r="J52">
        <f>Bawana_RLNG!S52</f>
        <v>0</v>
      </c>
      <c r="K52">
        <f>Bawana_Spot!S52</f>
        <v>17.94878724410513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54.21</v>
      </c>
      <c r="AB52" s="117">
        <f>-STOA!Q52</f>
        <v>0</v>
      </c>
      <c r="AC52">
        <f t="shared" si="0"/>
        <v>1.7751804404892009</v>
      </c>
      <c r="AD52">
        <f t="shared" si="1"/>
        <v>149.72791642704689</v>
      </c>
      <c r="AE52">
        <f>'IDT-1'!E52</f>
        <v>0</v>
      </c>
      <c r="AF52" s="26"/>
      <c r="AG52">
        <f t="shared" si="2"/>
        <v>149.72791642704689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1.1843096234309622</v>
      </c>
      <c r="F53">
        <f>GT_Spot!S53</f>
        <v>0</v>
      </c>
      <c r="G53">
        <f>PPCL_NG!S53</f>
        <v>72.12</v>
      </c>
      <c r="H53">
        <f>PPCL_Spot!S53</f>
        <v>0</v>
      </c>
      <c r="I53">
        <f>Bawana_NG!S53</f>
        <v>31.04</v>
      </c>
      <c r="J53">
        <f>Bawana_RLNG!S53</f>
        <v>0</v>
      </c>
      <c r="K53">
        <f>Bawana_Spot!S53</f>
        <v>17.94878724410513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54.21</v>
      </c>
      <c r="AB53" s="117">
        <f>-STOA!Q53</f>
        <v>0</v>
      </c>
      <c r="AC53">
        <f t="shared" si="0"/>
        <v>1.7235952524343179</v>
      </c>
      <c r="AD53">
        <f t="shared" si="1"/>
        <v>194.13950161510181</v>
      </c>
      <c r="AE53">
        <f>'IDT-1'!E53</f>
        <v>0</v>
      </c>
      <c r="AF53" s="26"/>
      <c r="AG53">
        <f t="shared" si="2"/>
        <v>194.13950161510181</v>
      </c>
      <c r="AI53" s="75">
        <f>PXIL!K53</f>
        <v>0</v>
      </c>
      <c r="AJ53" s="75">
        <f>PXIL!Q53</f>
        <v>0</v>
      </c>
      <c r="AK53" s="75">
        <f>RTM_IEX!K53</f>
        <v>19.36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1.1843096234309622</v>
      </c>
      <c r="F54">
        <f>GT_Spot!S54</f>
        <v>0</v>
      </c>
      <c r="G54">
        <f>PPCL_NG!S54</f>
        <v>72.12</v>
      </c>
      <c r="H54">
        <f>PPCL_Spot!S54</f>
        <v>0</v>
      </c>
      <c r="I54">
        <f>Bawana_NG!S54</f>
        <v>31.04</v>
      </c>
      <c r="J54">
        <f>Bawana_RLNG!S54</f>
        <v>0</v>
      </c>
      <c r="K54">
        <f>Bawana_Spot!S54</f>
        <v>17.94878724410513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54.21</v>
      </c>
      <c r="AB54" s="117">
        <f>-STOA!Q54</f>
        <v>0</v>
      </c>
      <c r="AC54">
        <f t="shared" si="0"/>
        <v>1.7235952524343179</v>
      </c>
      <c r="AD54">
        <f t="shared" si="1"/>
        <v>194.13950161510181</v>
      </c>
      <c r="AE54">
        <f>'IDT-1'!E54</f>
        <v>0</v>
      </c>
      <c r="AF54" s="26"/>
      <c r="AG54">
        <f t="shared" si="2"/>
        <v>194.13950161510181</v>
      </c>
      <c r="AI54" s="75">
        <f>PXIL!K54</f>
        <v>0</v>
      </c>
      <c r="AJ54" s="75">
        <f>PXIL!Q54</f>
        <v>0</v>
      </c>
      <c r="AK54" s="75">
        <f>RTM_IEX!K54</f>
        <v>19.36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1.1843096234309622</v>
      </c>
      <c r="F55">
        <f>GT_Spot!S55</f>
        <v>0</v>
      </c>
      <c r="G55">
        <f>PPCL_NG!S55</f>
        <v>72.12</v>
      </c>
      <c r="H55">
        <f>PPCL_Spot!S55</f>
        <v>0</v>
      </c>
      <c r="I55">
        <f>Bawana_NG!S55</f>
        <v>31.04</v>
      </c>
      <c r="J55">
        <f>Bawana_RLNG!S55</f>
        <v>0</v>
      </c>
      <c r="K55">
        <f>Bawana_Spot!S55</f>
        <v>17.94878724410513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54.21</v>
      </c>
      <c r="AB55" s="117">
        <f>-STOA!Q55</f>
        <v>0</v>
      </c>
      <c r="AC55">
        <f t="shared" si="0"/>
        <v>1.7235952524343179</v>
      </c>
      <c r="AD55">
        <f t="shared" si="1"/>
        <v>194.13950161510181</v>
      </c>
      <c r="AE55">
        <f>'IDT-1'!E55</f>
        <v>0</v>
      </c>
      <c r="AF55" s="26"/>
      <c r="AG55">
        <f t="shared" si="2"/>
        <v>194.13950161510181</v>
      </c>
      <c r="AI55" s="75">
        <f>PXIL!K55</f>
        <v>0</v>
      </c>
      <c r="AJ55" s="75">
        <f>PXIL!Q55</f>
        <v>0</v>
      </c>
      <c r="AK55" s="75">
        <f>RTM_IEX!K55</f>
        <v>19.36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1.1535714285714285</v>
      </c>
      <c r="F56">
        <f>GT_Spot!S56</f>
        <v>0</v>
      </c>
      <c r="G56">
        <f>PPCL_NG!S56</f>
        <v>72.12</v>
      </c>
      <c r="H56">
        <f>PPCL_Spot!S56</f>
        <v>0</v>
      </c>
      <c r="I56">
        <f>Bawana_NG!S56</f>
        <v>31.04</v>
      </c>
      <c r="J56">
        <f>Bawana_RLNG!S56</f>
        <v>0</v>
      </c>
      <c r="K56">
        <f>Bawana_Spot!S56</f>
        <v>17.94878724410513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59.04</v>
      </c>
      <c r="AB56" s="117">
        <f>-STOA!Q56</f>
        <v>0</v>
      </c>
      <c r="AC56">
        <f t="shared" si="0"/>
        <v>1.765828756319554</v>
      </c>
      <c r="AD56">
        <f t="shared" si="1"/>
        <v>198.89652991635703</v>
      </c>
      <c r="AE56">
        <f>'IDT-1'!E56</f>
        <v>0</v>
      </c>
      <c r="AF56" s="26"/>
      <c r="AG56">
        <f t="shared" si="2"/>
        <v>198.89652991635703</v>
      </c>
      <c r="AI56" s="75">
        <f>PXIL!K56</f>
        <v>0</v>
      </c>
      <c r="AJ56" s="75">
        <f>PXIL!Q56</f>
        <v>0</v>
      </c>
      <c r="AK56" s="75">
        <f>RTM_IEX!K56</f>
        <v>19.36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1.1535714285714285</v>
      </c>
      <c r="F57">
        <f>GT_Spot!S57</f>
        <v>0</v>
      </c>
      <c r="G57">
        <f>PPCL_NG!S57</f>
        <v>72.12</v>
      </c>
      <c r="H57">
        <f>PPCL_Spot!S57</f>
        <v>0</v>
      </c>
      <c r="I57">
        <f>Bawana_NG!S57</f>
        <v>30.999999999999996</v>
      </c>
      <c r="J57">
        <f>Bawana_RLNG!S57</f>
        <v>0</v>
      </c>
      <c r="K57">
        <f>Bawana_Spot!S57</f>
        <v>3.3987861478043557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59.04</v>
      </c>
      <c r="AB57" s="117">
        <f>-STOA!Q57</f>
        <v>0</v>
      </c>
      <c r="AC57">
        <f t="shared" si="0"/>
        <v>1.7334125723379663</v>
      </c>
      <c r="AD57">
        <f t="shared" si="1"/>
        <v>134.97894500403783</v>
      </c>
      <c r="AE57">
        <f>'IDT-1'!E57</f>
        <v>0</v>
      </c>
      <c r="AF57" s="26"/>
      <c r="AG57">
        <f t="shared" si="2"/>
        <v>134.97894500403783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1.1535714285714285</v>
      </c>
      <c r="F58">
        <f>GT_Spot!S58</f>
        <v>0</v>
      </c>
      <c r="G58">
        <f>PPCL_NG!S58</f>
        <v>72.12</v>
      </c>
      <c r="H58">
        <f>PPCL_Spot!S58</f>
        <v>0</v>
      </c>
      <c r="I58">
        <f>Bawana_NG!S58</f>
        <v>30.999999999999996</v>
      </c>
      <c r="J58">
        <f>Bawana_RLNG!S58</f>
        <v>0</v>
      </c>
      <c r="K58">
        <f>Bawana_Spot!S58</f>
        <v>3.3987861478043557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59.04</v>
      </c>
      <c r="AB58" s="117">
        <f>-STOA!Q58</f>
        <v>0</v>
      </c>
      <c r="AC58">
        <f t="shared" si="0"/>
        <v>1.6374367466721069</v>
      </c>
      <c r="AD58">
        <f t="shared" si="1"/>
        <v>184.43492082970369</v>
      </c>
      <c r="AE58">
        <f>'IDT-1'!E58</f>
        <v>0</v>
      </c>
      <c r="AF58" s="26"/>
      <c r="AG58">
        <f t="shared" si="2"/>
        <v>184.43492082970369</v>
      </c>
      <c r="AI58" s="75">
        <f>PXIL!K58</f>
        <v>0</v>
      </c>
      <c r="AJ58" s="75">
        <f>PXIL!Q58</f>
        <v>0</v>
      </c>
      <c r="AK58" s="75">
        <f>RTM_IEX!K58</f>
        <v>19.36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1.1535714285714285</v>
      </c>
      <c r="F59">
        <f>GT_Spot!S59</f>
        <v>0</v>
      </c>
      <c r="G59">
        <f>PPCL_NG!S59</f>
        <v>72.12</v>
      </c>
      <c r="H59">
        <f>PPCL_Spot!S59</f>
        <v>0</v>
      </c>
      <c r="I59">
        <f>Bawana_NG!S59</f>
        <v>29.549999999999997</v>
      </c>
      <c r="J59">
        <f>Bawana_RLNG!S59</f>
        <v>0</v>
      </c>
      <c r="K59">
        <f>Bawana_Spot!S59</f>
        <v>3.3987861478043557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59.04</v>
      </c>
      <c r="AB59" s="117">
        <f>-STOA!Q59</f>
        <v>0</v>
      </c>
      <c r="AC59">
        <f t="shared" si="0"/>
        <v>1.624676746672107</v>
      </c>
      <c r="AD59">
        <f t="shared" si="1"/>
        <v>182.99768082970371</v>
      </c>
      <c r="AE59">
        <f>'IDT-1'!E59</f>
        <v>0</v>
      </c>
      <c r="AF59" s="26"/>
      <c r="AG59">
        <f t="shared" si="2"/>
        <v>182.99768082970371</v>
      </c>
      <c r="AI59" s="75">
        <f>PXIL!K59</f>
        <v>0</v>
      </c>
      <c r="AJ59" s="75">
        <f>PXIL!Q59</f>
        <v>0</v>
      </c>
      <c r="AK59" s="75">
        <f>RTM_IEX!K59</f>
        <v>19.36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1.1535714285714285</v>
      </c>
      <c r="F60">
        <f>GT_Spot!S60</f>
        <v>0</v>
      </c>
      <c r="G60">
        <f>PPCL_NG!S60</f>
        <v>72.12</v>
      </c>
      <c r="H60">
        <f>PPCL_Spot!S60</f>
        <v>0</v>
      </c>
      <c r="I60">
        <f>Bawana_NG!S60</f>
        <v>29.549999999999997</v>
      </c>
      <c r="J60">
        <f>Bawana_RLNG!S60</f>
        <v>0</v>
      </c>
      <c r="K60">
        <f>Bawana_Spot!S60</f>
        <v>3.3987861478043557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59.04</v>
      </c>
      <c r="AB60" s="117">
        <f>-STOA!Q60</f>
        <v>0</v>
      </c>
      <c r="AC60">
        <f t="shared" si="0"/>
        <v>1.624676746672107</v>
      </c>
      <c r="AD60">
        <f t="shared" si="1"/>
        <v>182.99768082970371</v>
      </c>
      <c r="AE60">
        <f>'IDT-1'!E60</f>
        <v>0</v>
      </c>
      <c r="AF60" s="26"/>
      <c r="AG60">
        <f t="shared" si="2"/>
        <v>182.99768082970371</v>
      </c>
      <c r="AI60" s="75">
        <f>PXIL!K60</f>
        <v>0</v>
      </c>
      <c r="AJ60" s="75">
        <f>PXIL!Q60</f>
        <v>0</v>
      </c>
      <c r="AK60" s="75">
        <f>RTM_IEX!K60</f>
        <v>19.36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1.1535714285714285</v>
      </c>
      <c r="F61">
        <f>GT_Spot!S61</f>
        <v>0</v>
      </c>
      <c r="G61">
        <f>PPCL_NG!S61</f>
        <v>72.12</v>
      </c>
      <c r="H61">
        <f>PPCL_Spot!S61</f>
        <v>0</v>
      </c>
      <c r="I61">
        <f>Bawana_NG!S61</f>
        <v>29.549999999999997</v>
      </c>
      <c r="J61">
        <f>Bawana_RLNG!S61</f>
        <v>0</v>
      </c>
      <c r="K61">
        <f>Bawana_Spot!S61</f>
        <v>3.3987861478043557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59.04</v>
      </c>
      <c r="AB61" s="117">
        <f>-STOA!Q61</f>
        <v>0</v>
      </c>
      <c r="AC61">
        <f t="shared" si="0"/>
        <v>1.624676746672107</v>
      </c>
      <c r="AD61">
        <f t="shared" si="1"/>
        <v>182.99768082970371</v>
      </c>
      <c r="AE61">
        <f>'IDT-1'!E61</f>
        <v>0</v>
      </c>
      <c r="AF61" s="26"/>
      <c r="AG61">
        <f t="shared" si="2"/>
        <v>182.99768082970371</v>
      </c>
      <c r="AI61" s="75">
        <f>PXIL!K61</f>
        <v>0</v>
      </c>
      <c r="AJ61" s="75">
        <f>PXIL!Q61</f>
        <v>0</v>
      </c>
      <c r="AK61" s="75">
        <f>RTM_IEX!K61</f>
        <v>19.36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1.1535714285714285</v>
      </c>
      <c r="F62">
        <f>GT_Spot!S62</f>
        <v>0</v>
      </c>
      <c r="G62">
        <f>PPCL_NG!S62</f>
        <v>18.18</v>
      </c>
      <c r="H62">
        <f>PPCL_Spot!S62</f>
        <v>21.062537655139174</v>
      </c>
      <c r="I62">
        <f>Bawana_NG!S62</f>
        <v>29.549999999999997</v>
      </c>
      <c r="J62">
        <f>Bawana_RLNG!S62</f>
        <v>0</v>
      </c>
      <c r="K62">
        <f>Bawana_Spot!S62</f>
        <v>3.3987861478043557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59.04</v>
      </c>
      <c r="AB62" s="117">
        <f>-STOA!Q62</f>
        <v>0</v>
      </c>
      <c r="AC62">
        <f t="shared" si="0"/>
        <v>1.4313309037031914</v>
      </c>
      <c r="AD62">
        <f t="shared" si="1"/>
        <v>100.95356432781176</v>
      </c>
      <c r="AE62">
        <f>'IDT-1'!E62</f>
        <v>0</v>
      </c>
      <c r="AF62" s="26"/>
      <c r="AG62">
        <f t="shared" si="2"/>
        <v>100.95356432781176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1.1535714285714285</v>
      </c>
      <c r="F63">
        <f>GT_Spot!S63</f>
        <v>0</v>
      </c>
      <c r="G63">
        <f>PPCL_NG!S63</f>
        <v>18.18</v>
      </c>
      <c r="H63">
        <f>PPCL_Spot!S63</f>
        <v>21.062537655139174</v>
      </c>
      <c r="I63">
        <f>Bawana_NG!S63</f>
        <v>29.549999999999997</v>
      </c>
      <c r="J63">
        <f>Bawana_RLNG!S63</f>
        <v>0</v>
      </c>
      <c r="K63">
        <f>Bawana_Spot!S63</f>
        <v>3.3987861478043557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59.04</v>
      </c>
      <c r="AB63" s="117">
        <f>-STOA!Q63</f>
        <v>0</v>
      </c>
      <c r="AC63">
        <f t="shared" si="0"/>
        <v>1.3353550780373318</v>
      </c>
      <c r="AD63">
        <f t="shared" si="1"/>
        <v>150.40954015347759</v>
      </c>
      <c r="AE63">
        <f>'IDT-1'!E63</f>
        <v>0</v>
      </c>
      <c r="AF63" s="26"/>
      <c r="AG63">
        <f t="shared" si="2"/>
        <v>150.40954015347759</v>
      </c>
      <c r="AI63" s="75">
        <f>PXIL!K63</f>
        <v>0</v>
      </c>
      <c r="AJ63" s="75">
        <f>PXIL!Q63</f>
        <v>0</v>
      </c>
      <c r="AK63" s="75">
        <f>RTM_IEX!K63</f>
        <v>19.36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1.1535714285714285</v>
      </c>
      <c r="F64">
        <f>GT_Spot!S64</f>
        <v>0</v>
      </c>
      <c r="G64">
        <f>PPCL_NG!S64</f>
        <v>18.18</v>
      </c>
      <c r="H64">
        <f>PPCL_Spot!S64</f>
        <v>21.062537655139174</v>
      </c>
      <c r="I64">
        <f>Bawana_NG!S64</f>
        <v>29.549999999999997</v>
      </c>
      <c r="J64">
        <f>Bawana_RLNG!S64</f>
        <v>0</v>
      </c>
      <c r="K64">
        <f>Bawana_Spot!S64</f>
        <v>3.3987861478043557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59.04</v>
      </c>
      <c r="AB64" s="117">
        <f>-STOA!Q64</f>
        <v>0</v>
      </c>
      <c r="AC64">
        <f t="shared" si="0"/>
        <v>1.3353550780373318</v>
      </c>
      <c r="AD64">
        <f t="shared" si="1"/>
        <v>150.40954015347759</v>
      </c>
      <c r="AE64">
        <f>'IDT-1'!E64</f>
        <v>0</v>
      </c>
      <c r="AF64" s="26"/>
      <c r="AG64">
        <f t="shared" si="2"/>
        <v>150.40954015347759</v>
      </c>
      <c r="AI64" s="75">
        <f>PXIL!K64</f>
        <v>0</v>
      </c>
      <c r="AJ64" s="75">
        <f>PXIL!Q64</f>
        <v>0</v>
      </c>
      <c r="AK64" s="75">
        <f>RTM_IEX!K64</f>
        <v>19.36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1.1535714285714285</v>
      </c>
      <c r="F65">
        <f>GT_Spot!S65</f>
        <v>0</v>
      </c>
      <c r="G65">
        <f>PPCL_NG!S65</f>
        <v>18.18</v>
      </c>
      <c r="H65">
        <f>PPCL_Spot!S65</f>
        <v>21.062537655139174</v>
      </c>
      <c r="I65">
        <f>Bawana_NG!S65</f>
        <v>29.549999999999997</v>
      </c>
      <c r="J65">
        <f>Bawana_RLNG!S65</f>
        <v>0</v>
      </c>
      <c r="K65">
        <f>Bawana_Spot!S65</f>
        <v>3.3987861478043557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59.04</v>
      </c>
      <c r="AB65" s="117">
        <f>-STOA!Q65</f>
        <v>0</v>
      </c>
      <c r="AC65">
        <f t="shared" si="0"/>
        <v>1.3353550780373318</v>
      </c>
      <c r="AD65">
        <f t="shared" si="1"/>
        <v>150.40954015347759</v>
      </c>
      <c r="AE65">
        <f>'IDT-1'!E65</f>
        <v>0</v>
      </c>
      <c r="AF65" s="26"/>
      <c r="AG65">
        <f t="shared" si="2"/>
        <v>150.40954015347759</v>
      </c>
      <c r="AI65" s="75">
        <f>PXIL!K65</f>
        <v>0</v>
      </c>
      <c r="AJ65" s="75">
        <f>PXIL!Q65</f>
        <v>0</v>
      </c>
      <c r="AK65" s="75">
        <f>RTM_IEX!K65</f>
        <v>19.36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1.1535714285714285</v>
      </c>
      <c r="F66">
        <f>GT_Spot!S66</f>
        <v>0</v>
      </c>
      <c r="G66">
        <f>PPCL_NG!S66</f>
        <v>18.18</v>
      </c>
      <c r="H66">
        <f>PPCL_Spot!S66</f>
        <v>21.062537655139174</v>
      </c>
      <c r="I66">
        <f>Bawana_NG!S66</f>
        <v>29.549999999999997</v>
      </c>
      <c r="J66">
        <f>Bawana_RLNG!S66</f>
        <v>0</v>
      </c>
      <c r="K66">
        <f>Bawana_Spot!S66</f>
        <v>3.3987861478043557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59.04</v>
      </c>
      <c r="AB66" s="117">
        <f>-STOA!Q66</f>
        <v>0</v>
      </c>
      <c r="AC66">
        <f t="shared" si="0"/>
        <v>1.3353550780373318</v>
      </c>
      <c r="AD66">
        <f t="shared" si="1"/>
        <v>150.40954015347759</v>
      </c>
      <c r="AE66">
        <f>'IDT-1'!E66</f>
        <v>0</v>
      </c>
      <c r="AF66" s="26"/>
      <c r="AG66">
        <f t="shared" si="2"/>
        <v>150.40954015347759</v>
      </c>
      <c r="AI66" s="75">
        <f>PXIL!K66</f>
        <v>0</v>
      </c>
      <c r="AJ66" s="75">
        <f>PXIL!Q66</f>
        <v>0</v>
      </c>
      <c r="AK66" s="75">
        <f>RTM_IEX!K66</f>
        <v>19.36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1.1535714285714285</v>
      </c>
      <c r="F67">
        <f>GT_Spot!S67</f>
        <v>0</v>
      </c>
      <c r="G67">
        <f>PPCL_NG!S67</f>
        <v>18.18</v>
      </c>
      <c r="H67">
        <f>PPCL_Spot!S67</f>
        <v>21.062537655139174</v>
      </c>
      <c r="I67">
        <f>Bawana_NG!S67</f>
        <v>31.04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128.72999999999999</v>
      </c>
      <c r="AB67" s="117">
        <f>-STOA!Q67</f>
        <v>0</v>
      </c>
      <c r="AC67">
        <f t="shared" si="0"/>
        <v>2.0278055856025126</v>
      </c>
      <c r="AD67">
        <f t="shared" si="1"/>
        <v>168.13830349810806</v>
      </c>
      <c r="AE67">
        <f>'IDT-1'!E67</f>
        <v>0</v>
      </c>
      <c r="AF67" s="26"/>
      <c r="AG67">
        <f t="shared" si="2"/>
        <v>168.13830349810806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1.1535714285714285</v>
      </c>
      <c r="F68">
        <f>GT_Spot!S68</f>
        <v>0</v>
      </c>
      <c r="G68">
        <f>PPCL_NG!S68</f>
        <v>18.18</v>
      </c>
      <c r="H68">
        <f>PPCL_Spot!S68</f>
        <v>21.062537655139174</v>
      </c>
      <c r="I68">
        <f>Bawana_NG!S68</f>
        <v>31.04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128.72999999999999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2.0278055856025126</v>
      </c>
      <c r="AD68">
        <f t="shared" ref="AD68:AD98" si="4">SUM(B68:AB68,AI68:AR68)-AC68</f>
        <v>168.13830349810806</v>
      </c>
      <c r="AE68">
        <f>'IDT-1'!E68</f>
        <v>0</v>
      </c>
      <c r="AF68" s="26"/>
      <c r="AG68">
        <f t="shared" ref="AG68:AG98" si="5">SUM(AD68:AF68)</f>
        <v>168.13830349810806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1.1535714285714285</v>
      </c>
      <c r="F69">
        <f>GT_Spot!S69</f>
        <v>0</v>
      </c>
      <c r="G69">
        <f>PPCL_NG!S69</f>
        <v>18.18</v>
      </c>
      <c r="H69">
        <f>PPCL_Spot!S69</f>
        <v>16.922038799855404</v>
      </c>
      <c r="I69">
        <f>Bawana_NG!S69</f>
        <v>31.04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128.72999999999999</v>
      </c>
      <c r="AB69" s="117">
        <f>-STOA!Q69</f>
        <v>0</v>
      </c>
      <c r="AC69">
        <f t="shared" si="3"/>
        <v>2.0801504708979688</v>
      </c>
      <c r="AD69">
        <f t="shared" si="4"/>
        <v>153.94545975752885</v>
      </c>
      <c r="AE69">
        <f>'IDT-1'!E69</f>
        <v>0</v>
      </c>
      <c r="AF69" s="26"/>
      <c r="AG69">
        <f t="shared" si="5"/>
        <v>153.94545975752885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1.1535714285714285</v>
      </c>
      <c r="F70">
        <f>GT_Spot!S70</f>
        <v>0</v>
      </c>
      <c r="G70">
        <f>PPCL_NG!S70</f>
        <v>18.18</v>
      </c>
      <c r="H70">
        <f>PPCL_Spot!S70</f>
        <v>21.81</v>
      </c>
      <c r="I70">
        <f>Bawana_NG!S70</f>
        <v>31.04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-30</v>
      </c>
      <c r="AA70" s="117">
        <f>STOA!K70</f>
        <v>128.72999999999999</v>
      </c>
      <c r="AB70" s="117">
        <f>-STOA!Q70</f>
        <v>0</v>
      </c>
      <c r="AC70">
        <f t="shared" si="3"/>
        <v>2.1231645294592414</v>
      </c>
      <c r="AD70">
        <f t="shared" si="4"/>
        <v>158.79040689911216</v>
      </c>
      <c r="AE70">
        <f>'IDT-1'!E70</f>
        <v>0</v>
      </c>
      <c r="AF70" s="26"/>
      <c r="AG70">
        <f t="shared" si="5"/>
        <v>158.79040689911216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1.1535714285714285</v>
      </c>
      <c r="F71">
        <f>GT_Spot!S71</f>
        <v>0</v>
      </c>
      <c r="G71">
        <f>PPCL_NG!S71</f>
        <v>18.18</v>
      </c>
      <c r="H71">
        <f>PPCL_Spot!S71</f>
        <v>21.81</v>
      </c>
      <c r="I71">
        <f>Bawana_NG!S71</f>
        <v>31.04</v>
      </c>
      <c r="J71">
        <f>Bawana_RLNG!S71</f>
        <v>0</v>
      </c>
      <c r="K71">
        <f>Bawana_Spot!S71</f>
        <v>30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-30</v>
      </c>
      <c r="AA71" s="117">
        <f>STOA!K71</f>
        <v>128.72999999999999</v>
      </c>
      <c r="AB71" s="117">
        <f>-STOA!Q71</f>
        <v>0</v>
      </c>
      <c r="AC71">
        <f t="shared" si="3"/>
        <v>2.3871645294592412</v>
      </c>
      <c r="AD71">
        <f t="shared" si="4"/>
        <v>188.52640689911215</v>
      </c>
      <c r="AE71">
        <f>'IDT-1'!E71</f>
        <v>0</v>
      </c>
      <c r="AF71" s="26"/>
      <c r="AG71">
        <f t="shared" si="5"/>
        <v>188.52640689911215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1.1535714285714285</v>
      </c>
      <c r="F72">
        <f>GT_Spot!S72</f>
        <v>0</v>
      </c>
      <c r="G72">
        <f>PPCL_NG!S72</f>
        <v>18.18</v>
      </c>
      <c r="H72">
        <f>PPCL_Spot!S72</f>
        <v>21.81</v>
      </c>
      <c r="I72">
        <f>Bawana_NG!S72</f>
        <v>31.04</v>
      </c>
      <c r="J72">
        <f>Bawana_RLNG!S72</f>
        <v>0</v>
      </c>
      <c r="K72">
        <f>Bawana_Spot!S72</f>
        <v>30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128.72999999999999</v>
      </c>
      <c r="AB72" s="117">
        <f>-STOA!Q72</f>
        <v>0</v>
      </c>
      <c r="AC72">
        <f t="shared" si="3"/>
        <v>2.5647270799031476</v>
      </c>
      <c r="AD72">
        <f t="shared" si="4"/>
        <v>168.34884434866825</v>
      </c>
      <c r="AE72">
        <f>'IDT-1'!E72</f>
        <v>0</v>
      </c>
      <c r="AF72" s="26"/>
      <c r="AG72">
        <f t="shared" si="5"/>
        <v>168.34884434866825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1.1535714285714285</v>
      </c>
      <c r="F73">
        <f>GT_Spot!S73</f>
        <v>0</v>
      </c>
      <c r="G73">
        <f>PPCL_NG!S73</f>
        <v>18.18</v>
      </c>
      <c r="H73">
        <f>PPCL_Spot!S73</f>
        <v>21.55253559242264</v>
      </c>
      <c r="I73">
        <f>Bawana_NG!S73</f>
        <v>31.04</v>
      </c>
      <c r="J73">
        <f>Bawana_RLNG!S73</f>
        <v>0</v>
      </c>
      <c r="K73">
        <f>Bawana_Spot!S73</f>
        <v>30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143.25</v>
      </c>
      <c r="AB73" s="117">
        <f>-STOA!Q73</f>
        <v>0</v>
      </c>
      <c r="AC73">
        <f t="shared" si="3"/>
        <v>2.4238935674506075</v>
      </c>
      <c r="AD73">
        <f t="shared" si="4"/>
        <v>212.75221345354345</v>
      </c>
      <c r="AE73">
        <f>'IDT-1'!E73</f>
        <v>0</v>
      </c>
      <c r="AF73" s="26"/>
      <c r="AG73">
        <f t="shared" si="5"/>
        <v>212.75221345354345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1.1535714285714285</v>
      </c>
      <c r="F74">
        <f>GT_Spot!S74</f>
        <v>0</v>
      </c>
      <c r="G74">
        <f>PPCL_NG!S74</f>
        <v>18.18</v>
      </c>
      <c r="H74">
        <f>PPCL_Spot!S74</f>
        <v>21.81</v>
      </c>
      <c r="I74">
        <f>Bawana_NG!S74</f>
        <v>31.04</v>
      </c>
      <c r="J74">
        <f>Bawana_RLNG!S74</f>
        <v>0</v>
      </c>
      <c r="K74">
        <f>Bawana_Spot!S74</f>
        <v>30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138.41</v>
      </c>
      <c r="AB74" s="117">
        <f>-STOA!Q74</f>
        <v>0</v>
      </c>
      <c r="AC74">
        <f t="shared" si="3"/>
        <v>2.3835672542372883</v>
      </c>
      <c r="AD74">
        <f t="shared" si="4"/>
        <v>208.21000417433413</v>
      </c>
      <c r="AE74">
        <f>'IDT-1'!E74</f>
        <v>0</v>
      </c>
      <c r="AF74" s="26"/>
      <c r="AG74">
        <f t="shared" si="5"/>
        <v>208.21000417433413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1.1642857142857144</v>
      </c>
      <c r="F75">
        <f>GT_Spot!S75</f>
        <v>0</v>
      </c>
      <c r="G75">
        <f>PPCL_NG!S75</f>
        <v>18.18</v>
      </c>
      <c r="H75">
        <f>PPCL_Spot!S75</f>
        <v>20.202494135078407</v>
      </c>
      <c r="I75">
        <f>Bawana_NG!S75</f>
        <v>31.04</v>
      </c>
      <c r="J75">
        <f>Bawana_RLNG!S75</f>
        <v>0</v>
      </c>
      <c r="K75">
        <f>Bawana_Spot!S75</f>
        <v>30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122.92</v>
      </c>
      <c r="AB75" s="117">
        <f>-STOA!Q75</f>
        <v>0</v>
      </c>
      <c r="AC75">
        <f t="shared" si="3"/>
        <v>2.3219847635622175</v>
      </c>
      <c r="AD75">
        <f t="shared" si="4"/>
        <v>181.18479508580191</v>
      </c>
      <c r="AE75">
        <f>'IDT-1'!E75</f>
        <v>0</v>
      </c>
      <c r="AF75" s="26"/>
      <c r="AG75">
        <f t="shared" si="5"/>
        <v>181.18479508580191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1.1642857142857144</v>
      </c>
      <c r="F76">
        <f>GT_Spot!S76</f>
        <v>0</v>
      </c>
      <c r="G76">
        <f>PPCL_NG!S76</f>
        <v>18.18</v>
      </c>
      <c r="H76">
        <f>PPCL_Spot!S76</f>
        <v>22.445413324032092</v>
      </c>
      <c r="I76">
        <f>Bawana_NG!S76</f>
        <v>31.04</v>
      </c>
      <c r="J76">
        <f>Bawana_RLNG!S76</f>
        <v>0</v>
      </c>
      <c r="K76">
        <f>Bawana_Spot!S76</f>
        <v>30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122.92</v>
      </c>
      <c r="AB76" s="117">
        <f>-STOA!Q76</f>
        <v>0</v>
      </c>
      <c r="AC76">
        <f t="shared" si="3"/>
        <v>2.3417224524250098</v>
      </c>
      <c r="AD76">
        <f t="shared" si="4"/>
        <v>183.40797658589281</v>
      </c>
      <c r="AE76">
        <f>'IDT-1'!E76</f>
        <v>0</v>
      </c>
      <c r="AF76" s="26"/>
      <c r="AG76">
        <f t="shared" si="5"/>
        <v>183.40797658589281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1.1642857142857144</v>
      </c>
      <c r="F77">
        <f>GT_Spot!S77</f>
        <v>0</v>
      </c>
      <c r="G77">
        <f>PPCL_NG!S77</f>
        <v>18.18</v>
      </c>
      <c r="H77">
        <f>PPCL_Spot!S77</f>
        <v>22.187420067434022</v>
      </c>
      <c r="I77">
        <f>Bawana_NG!S77</f>
        <v>31.04</v>
      </c>
      <c r="J77">
        <f>Bawana_RLNG!S77</f>
        <v>0</v>
      </c>
      <c r="K77">
        <f>Bawana_Spot!S77</f>
        <v>14.444799737360469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122.92</v>
      </c>
      <c r="AB77" s="117">
        <f>-STOA!Q77</f>
        <v>0</v>
      </c>
      <c r="AC77">
        <f t="shared" si="3"/>
        <v>2.4245195375106015</v>
      </c>
      <c r="AD77">
        <f t="shared" si="4"/>
        <v>142.51198598156961</v>
      </c>
      <c r="AE77">
        <f>'IDT-1'!E77</f>
        <v>0</v>
      </c>
      <c r="AF77" s="26"/>
      <c r="AG77">
        <f t="shared" si="5"/>
        <v>142.51198598156961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1.1642857142857144</v>
      </c>
      <c r="F78">
        <f>GT_Spot!S78</f>
        <v>0</v>
      </c>
      <c r="G78">
        <f>PPCL_NG!S78</f>
        <v>18.18</v>
      </c>
      <c r="H78">
        <f>PPCL_Spot!S78</f>
        <v>22.187420067434022</v>
      </c>
      <c r="I78">
        <f>Bawana_NG!S78</f>
        <v>31.04</v>
      </c>
      <c r="J78">
        <f>Bawana_RLNG!S78</f>
        <v>0</v>
      </c>
      <c r="K78">
        <f>Bawana_Spot!S78</f>
        <v>14.444799737360469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122.92</v>
      </c>
      <c r="AB78" s="117">
        <f>-STOA!Q78</f>
        <v>0</v>
      </c>
      <c r="AC78">
        <f t="shared" si="3"/>
        <v>2.1137850742337654</v>
      </c>
      <c r="AD78">
        <f t="shared" si="4"/>
        <v>177.82272044484645</v>
      </c>
      <c r="AE78">
        <f>'IDT-1'!E78</f>
        <v>0</v>
      </c>
      <c r="AF78" s="26"/>
      <c r="AG78">
        <f t="shared" si="5"/>
        <v>177.82272044484645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1.1949790794979078</v>
      </c>
      <c r="F79">
        <f>GT_Spot!S79</f>
        <v>0</v>
      </c>
      <c r="G79">
        <f>PPCL_NG!S79</f>
        <v>18.18</v>
      </c>
      <c r="H79">
        <f>PPCL_Spot!S79</f>
        <v>22.187420067434022</v>
      </c>
      <c r="I79">
        <f>Bawana_NG!S79</f>
        <v>31.04</v>
      </c>
      <c r="J79">
        <f>Bawana_RLNG!S79</f>
        <v>0</v>
      </c>
      <c r="K79">
        <f>Bawana_Spot!S79</f>
        <v>13.290836653386455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-30</v>
      </c>
      <c r="AA79" s="117">
        <f>STOA!K79</f>
        <v>122.92</v>
      </c>
      <c r="AB79" s="117">
        <f>-STOA!Q79</f>
        <v>0</v>
      </c>
      <c r="AC79">
        <f t="shared" si="3"/>
        <v>2.1926815759306146</v>
      </c>
      <c r="AD79">
        <f t="shared" si="4"/>
        <v>166.62055422438777</v>
      </c>
      <c r="AE79">
        <f>'IDT-1'!E79</f>
        <v>0</v>
      </c>
      <c r="AF79" s="26"/>
      <c r="AG79">
        <f t="shared" si="5"/>
        <v>166.62055422438777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1.1949790794979078</v>
      </c>
      <c r="F80">
        <f>GT_Spot!S80</f>
        <v>0</v>
      </c>
      <c r="G80">
        <f>PPCL_NG!S80</f>
        <v>18.18</v>
      </c>
      <c r="H80">
        <f>PPCL_Spot!S80</f>
        <v>22.187420067434022</v>
      </c>
      <c r="I80">
        <f>Bawana_NG!S80</f>
        <v>31.04</v>
      </c>
      <c r="J80">
        <f>Bawana_RLNG!S80</f>
        <v>0</v>
      </c>
      <c r="K80">
        <f>Bawana_Spot!S80</f>
        <v>14.220571240971765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-30</v>
      </c>
      <c r="AA80" s="117">
        <f>STOA!K80</f>
        <v>122.92</v>
      </c>
      <c r="AB80" s="117">
        <f>-STOA!Q80</f>
        <v>0</v>
      </c>
      <c r="AC80">
        <f t="shared" si="3"/>
        <v>2.2008632403013655</v>
      </c>
      <c r="AD80">
        <f t="shared" si="4"/>
        <v>167.54210714760234</v>
      </c>
      <c r="AE80">
        <f>'IDT-1'!E80</f>
        <v>0</v>
      </c>
      <c r="AF80" s="26"/>
      <c r="AG80">
        <f t="shared" si="5"/>
        <v>167.54210714760234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1.1949790794979078</v>
      </c>
      <c r="F81">
        <f>GT_Spot!S81</f>
        <v>0</v>
      </c>
      <c r="G81">
        <f>PPCL_NG!S81</f>
        <v>18.18</v>
      </c>
      <c r="H81">
        <f>PPCL_Spot!S81</f>
        <v>21.062537655139174</v>
      </c>
      <c r="I81">
        <f>Bawana_NG!S81</f>
        <v>31.04</v>
      </c>
      <c r="J81">
        <f>Bawana_RLNG!S81</f>
        <v>0</v>
      </c>
      <c r="K81">
        <f>Bawana_Spot!S81</f>
        <v>13.659999999999998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-30</v>
      </c>
      <c r="AA81" s="117">
        <f>STOA!K81</f>
        <v>122.92</v>
      </c>
      <c r="AB81" s="117">
        <f>-STOA!Q81</f>
        <v>0</v>
      </c>
      <c r="AC81">
        <f t="shared" si="3"/>
        <v>2.1860312481526192</v>
      </c>
      <c r="AD81">
        <f t="shared" si="4"/>
        <v>165.87148548648446</v>
      </c>
      <c r="AE81">
        <f>'IDT-1'!E81</f>
        <v>0</v>
      </c>
      <c r="AF81" s="26"/>
      <c r="AG81">
        <f t="shared" si="5"/>
        <v>165.87148548648446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1.1949790794979078</v>
      </c>
      <c r="F82">
        <f>GT_Spot!S82</f>
        <v>0</v>
      </c>
      <c r="G82">
        <f>PPCL_NG!S82</f>
        <v>18.18</v>
      </c>
      <c r="H82">
        <f>PPCL_Spot!S82</f>
        <v>22.937393478013863</v>
      </c>
      <c r="I82">
        <f>Bawana_NG!S82</f>
        <v>31.04</v>
      </c>
      <c r="J82">
        <f>Bawana_RLNG!S82</f>
        <v>0</v>
      </c>
      <c r="K82">
        <f>Bawana_Spot!S82</f>
        <v>13.659999999999998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-30</v>
      </c>
      <c r="AA82" s="117">
        <f>STOA!K82</f>
        <v>122.92</v>
      </c>
      <c r="AB82" s="117">
        <f>-STOA!Q82</f>
        <v>0</v>
      </c>
      <c r="AC82">
        <f t="shared" si="3"/>
        <v>2.4244831674487992</v>
      </c>
      <c r="AD82">
        <f t="shared" si="4"/>
        <v>142.50788939006296</v>
      </c>
      <c r="AE82">
        <f>'IDT-1'!E82</f>
        <v>0</v>
      </c>
      <c r="AF82" s="26"/>
      <c r="AG82">
        <f t="shared" si="5"/>
        <v>142.50788939006296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1.2353555878084179</v>
      </c>
      <c r="F83">
        <f>GT_Spot!S83</f>
        <v>0</v>
      </c>
      <c r="G83">
        <f>PPCL_NG!S83</f>
        <v>18.18</v>
      </c>
      <c r="H83">
        <f>PPCL_Spot!S83</f>
        <v>22.937393478013863</v>
      </c>
      <c r="I83">
        <f>Bawana_NG!S83</f>
        <v>31.04</v>
      </c>
      <c r="J83">
        <f>Bawana_RLNG!S83</f>
        <v>0</v>
      </c>
      <c r="K83">
        <f>Bawana_Spot!S83</f>
        <v>13.659999999999998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-30</v>
      </c>
      <c r="AA83" s="117">
        <f>STOA!K83</f>
        <v>122.92</v>
      </c>
      <c r="AB83" s="117">
        <f>-STOA!Q83</f>
        <v>0</v>
      </c>
      <c r="AC83">
        <f t="shared" si="3"/>
        <v>2.2028852926670486</v>
      </c>
      <c r="AD83">
        <f t="shared" si="4"/>
        <v>167.76986377315521</v>
      </c>
      <c r="AE83">
        <f>'IDT-1'!E83</f>
        <v>0</v>
      </c>
      <c r="AF83" s="26"/>
      <c r="AG83">
        <f t="shared" si="5"/>
        <v>167.76986377315521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1.2353555878084179</v>
      </c>
      <c r="F84">
        <f>GT_Spot!S84</f>
        <v>0</v>
      </c>
      <c r="G84">
        <f>PPCL_NG!S84</f>
        <v>18.18</v>
      </c>
      <c r="H84">
        <f>PPCL_Spot!S84</f>
        <v>22.937393478013863</v>
      </c>
      <c r="I84">
        <f>Bawana_NG!S84</f>
        <v>31.04</v>
      </c>
      <c r="J84">
        <f>Bawana_RLNG!S84</f>
        <v>0</v>
      </c>
      <c r="K84">
        <f>Bawana_Spot!S84</f>
        <v>13.659999999999998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-30</v>
      </c>
      <c r="AA84" s="117">
        <f>STOA!K84</f>
        <v>122.92</v>
      </c>
      <c r="AB84" s="117">
        <f>-STOA!Q84</f>
        <v>0</v>
      </c>
      <c r="AC84">
        <f t="shared" si="3"/>
        <v>2.2028852926670486</v>
      </c>
      <c r="AD84">
        <f t="shared" si="4"/>
        <v>167.76986377315521</v>
      </c>
      <c r="AE84">
        <f>'IDT-1'!E84</f>
        <v>0</v>
      </c>
      <c r="AF84" s="26"/>
      <c r="AG84">
        <f t="shared" si="5"/>
        <v>167.76986377315521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1.2353555878084179</v>
      </c>
      <c r="F85">
        <f>GT_Spot!S85</f>
        <v>0</v>
      </c>
      <c r="G85">
        <f>PPCL_NG!S85</f>
        <v>18.18</v>
      </c>
      <c r="H85">
        <f>PPCL_Spot!S85</f>
        <v>22.57</v>
      </c>
      <c r="I85">
        <f>Bawana_NG!S85</f>
        <v>31.04</v>
      </c>
      <c r="J85">
        <f>Bawana_RLNG!S85</f>
        <v>0</v>
      </c>
      <c r="K85">
        <f>Bawana_Spot!S85</f>
        <v>12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122.92</v>
      </c>
      <c r="AB85" s="117">
        <f>-STOA!Q85</f>
        <v>0</v>
      </c>
      <c r="AC85">
        <f t="shared" si="3"/>
        <v>2.1850442300605271</v>
      </c>
      <c r="AD85">
        <f t="shared" si="4"/>
        <v>165.7603113577479</v>
      </c>
      <c r="AE85">
        <f>'IDT-1'!E85</f>
        <v>0</v>
      </c>
      <c r="AF85" s="26"/>
      <c r="AG85">
        <f t="shared" si="5"/>
        <v>165.7603113577479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1.2353555878084179</v>
      </c>
      <c r="F86">
        <f>GT_Spot!S86</f>
        <v>0</v>
      </c>
      <c r="G86">
        <f>PPCL_NG!S86</f>
        <v>18.18</v>
      </c>
      <c r="H86">
        <f>PPCL_Spot!S86</f>
        <v>22.937393478013863</v>
      </c>
      <c r="I86">
        <f>Bawana_NG!S86</f>
        <v>31.04</v>
      </c>
      <c r="J86">
        <f>Bawana_RLNG!S86</f>
        <v>0</v>
      </c>
      <c r="K86">
        <f>Bawana_Spot!S86</f>
        <v>13.659999999999998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122.92</v>
      </c>
      <c r="AB86" s="117">
        <f>-STOA!Q86</f>
        <v>0</v>
      </c>
      <c r="AC86">
        <f t="shared" si="3"/>
        <v>2.2028852926670486</v>
      </c>
      <c r="AD86">
        <f t="shared" si="4"/>
        <v>167.76986377315521</v>
      </c>
      <c r="AE86">
        <f>'IDT-1'!E86</f>
        <v>0</v>
      </c>
      <c r="AF86" s="26"/>
      <c r="AG86">
        <f t="shared" si="5"/>
        <v>167.76986377315521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1.2353555878084179</v>
      </c>
      <c r="F87">
        <f>GT_Spot!S87</f>
        <v>0</v>
      </c>
      <c r="G87">
        <f>PPCL_NG!S87</f>
        <v>18.18</v>
      </c>
      <c r="H87">
        <f>PPCL_Spot!S87</f>
        <v>21.062537655139174</v>
      </c>
      <c r="I87">
        <f>Bawana_NG!S87</f>
        <v>31.04</v>
      </c>
      <c r="J87">
        <f>Bawana_RLNG!S87</f>
        <v>0</v>
      </c>
      <c r="K87">
        <f>Bawana_Spot!S87</f>
        <v>13.659999999999998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122.92</v>
      </c>
      <c r="AB87" s="117">
        <f>-STOA!Q87</f>
        <v>0</v>
      </c>
      <c r="AC87">
        <f t="shared" si="3"/>
        <v>2.5415116623135643</v>
      </c>
      <c r="AD87">
        <f t="shared" si="4"/>
        <v>125.55638158063401</v>
      </c>
      <c r="AE87">
        <f>'IDT-1'!E87</f>
        <v>0</v>
      </c>
      <c r="AF87" s="26"/>
      <c r="AG87">
        <f t="shared" si="5"/>
        <v>125.55638158063401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-50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1.2353555878084179</v>
      </c>
      <c r="F88">
        <f>GT_Spot!S88</f>
        <v>0</v>
      </c>
      <c r="G88">
        <f>PPCL_NG!S88</f>
        <v>18.18</v>
      </c>
      <c r="H88">
        <f>PPCL_Spot!S88</f>
        <v>22.937393478013863</v>
      </c>
      <c r="I88">
        <f>Bawana_NG!S88</f>
        <v>31.04</v>
      </c>
      <c r="J88">
        <f>Bawana_RLNG!S88</f>
        <v>0</v>
      </c>
      <c r="K88">
        <f>Bawana_Spot!S88</f>
        <v>13.659999999999998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-30</v>
      </c>
      <c r="AA88" s="117">
        <f>STOA!K88</f>
        <v>122.92</v>
      </c>
      <c r="AB88" s="117">
        <f>-STOA!Q88</f>
        <v>0</v>
      </c>
      <c r="AC88">
        <f t="shared" si="3"/>
        <v>2.2028852926670486</v>
      </c>
      <c r="AD88">
        <f t="shared" si="4"/>
        <v>167.76986377315521</v>
      </c>
      <c r="AE88">
        <f>'IDT-1'!E88</f>
        <v>0</v>
      </c>
      <c r="AF88" s="26"/>
      <c r="AG88">
        <f t="shared" si="5"/>
        <v>167.76986377315521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1.2353555878084179</v>
      </c>
      <c r="F89">
        <f>GT_Spot!S89</f>
        <v>0</v>
      </c>
      <c r="G89">
        <f>PPCL_NG!S89</f>
        <v>18.18</v>
      </c>
      <c r="H89">
        <f>PPCL_Spot!S89</f>
        <v>22.937393478013863</v>
      </c>
      <c r="I89">
        <f>Bawana_NG!S89</f>
        <v>31.04</v>
      </c>
      <c r="J89">
        <f>Bawana_RLNG!S89</f>
        <v>0</v>
      </c>
      <c r="K89">
        <f>Bawana_Spot!S89</f>
        <v>12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-30</v>
      </c>
      <c r="AA89" s="117">
        <f>STOA!K89</f>
        <v>122.92</v>
      </c>
      <c r="AB89" s="117">
        <f>-STOA!Q89</f>
        <v>0</v>
      </c>
      <c r="AC89">
        <f t="shared" si="3"/>
        <v>2.1882772926670491</v>
      </c>
      <c r="AD89">
        <f t="shared" si="4"/>
        <v>166.12447177315525</v>
      </c>
      <c r="AE89">
        <f>'IDT-1'!E89</f>
        <v>0</v>
      </c>
      <c r="AF89" s="26"/>
      <c r="AG89">
        <f t="shared" si="5"/>
        <v>166.12447177315525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-10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1.2353555878084179</v>
      </c>
      <c r="F90">
        <f>GT_Spot!S90</f>
        <v>0</v>
      </c>
      <c r="G90">
        <f>PPCL_NG!S90</f>
        <v>18.18</v>
      </c>
      <c r="H90">
        <f>PPCL_Spot!S90</f>
        <v>22.937393478013863</v>
      </c>
      <c r="I90">
        <f>Bawana_NG!S90</f>
        <v>31.04</v>
      </c>
      <c r="J90">
        <f>Bawana_RLNG!S90</f>
        <v>0</v>
      </c>
      <c r="K90">
        <f>Bawana_Spot!S90</f>
        <v>12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-30</v>
      </c>
      <c r="AA90" s="117">
        <f>STOA!K90</f>
        <v>122.92</v>
      </c>
      <c r="AB90" s="117">
        <f>-STOA!Q90</f>
        <v>0</v>
      </c>
      <c r="AC90">
        <f t="shared" si="3"/>
        <v>2.1882772926670491</v>
      </c>
      <c r="AD90">
        <f t="shared" si="4"/>
        <v>166.12447177315525</v>
      </c>
      <c r="AE90">
        <f>'IDT-1'!E90</f>
        <v>0</v>
      </c>
      <c r="AF90" s="26"/>
      <c r="AG90">
        <f t="shared" si="5"/>
        <v>166.12447177315525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1.2353555878084179</v>
      </c>
      <c r="F91">
        <f>GT_Spot!S91</f>
        <v>0</v>
      </c>
      <c r="G91">
        <f>PPCL_NG!S91</f>
        <v>18.18</v>
      </c>
      <c r="H91">
        <f>PPCL_Spot!S91</f>
        <v>23.18</v>
      </c>
      <c r="I91">
        <f>Bawana_NG!S91</f>
        <v>31.04</v>
      </c>
      <c r="J91">
        <f>Bawana_RLNG!S91</f>
        <v>0</v>
      </c>
      <c r="K91">
        <f>Bawana_Spot!S91</f>
        <v>12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-30</v>
      </c>
      <c r="AA91" s="117">
        <f>STOA!K91</f>
        <v>122.92</v>
      </c>
      <c r="AB91" s="117">
        <f>-STOA!Q91</f>
        <v>0</v>
      </c>
      <c r="AC91">
        <f t="shared" si="3"/>
        <v>2.1904122300605273</v>
      </c>
      <c r="AD91">
        <f t="shared" si="4"/>
        <v>166.3649433577479</v>
      </c>
      <c r="AE91">
        <f>'IDT-1'!E91</f>
        <v>0</v>
      </c>
      <c r="AF91" s="26"/>
      <c r="AG91">
        <f t="shared" si="5"/>
        <v>166.3649433577479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1.2353555878084179</v>
      </c>
      <c r="F92">
        <f>GT_Spot!S92</f>
        <v>0</v>
      </c>
      <c r="G92">
        <f>PPCL_NG!S92</f>
        <v>18.18</v>
      </c>
      <c r="H92">
        <f>PPCL_Spot!S92</f>
        <v>23.69</v>
      </c>
      <c r="I92">
        <f>Bawana_NG!S92</f>
        <v>31.04</v>
      </c>
      <c r="J92">
        <f>Bawana_RLNG!S92</f>
        <v>0</v>
      </c>
      <c r="K92">
        <f>Bawana_Spot!S92</f>
        <v>12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-30</v>
      </c>
      <c r="AA92" s="117">
        <f>STOA!K92</f>
        <v>122.92</v>
      </c>
      <c r="AB92" s="117">
        <f>-STOA!Q92</f>
        <v>0</v>
      </c>
      <c r="AC92">
        <f t="shared" si="3"/>
        <v>2.5500253309483401</v>
      </c>
      <c r="AD92">
        <f t="shared" si="4"/>
        <v>126.51533025686008</v>
      </c>
      <c r="AE92">
        <f>'IDT-1'!E92</f>
        <v>0</v>
      </c>
      <c r="AF92" s="26"/>
      <c r="AG92">
        <f t="shared" si="5"/>
        <v>126.51533025686008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1.2353555878084179</v>
      </c>
      <c r="F93">
        <f>GT_Spot!S93</f>
        <v>0</v>
      </c>
      <c r="G93">
        <f>PPCL_NG!S93</f>
        <v>18.18</v>
      </c>
      <c r="H93">
        <f>PPCL_Spot!S93</f>
        <v>21.062537655139174</v>
      </c>
      <c r="I93">
        <f>Bawana_NG!S93</f>
        <v>31.04</v>
      </c>
      <c r="J93">
        <f>Bawana_RLNG!S93</f>
        <v>0</v>
      </c>
      <c r="K93">
        <f>Bawana_Spot!S93</f>
        <v>12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-30</v>
      </c>
      <c r="AA93" s="117">
        <f>STOA!K93</f>
        <v>122.92</v>
      </c>
      <c r="AB93" s="117">
        <f>-STOA!Q93</f>
        <v>0</v>
      </c>
      <c r="AC93">
        <f t="shared" si="3"/>
        <v>2.127387923814775</v>
      </c>
      <c r="AD93">
        <f t="shared" si="4"/>
        <v>169.31050531913283</v>
      </c>
      <c r="AE93">
        <f>'IDT-1'!E93</f>
        <v>0</v>
      </c>
      <c r="AF93" s="26"/>
      <c r="AG93">
        <f t="shared" si="5"/>
        <v>169.31050531913283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1.2353555878084179</v>
      </c>
      <c r="F94">
        <f>GT_Spot!S94</f>
        <v>0</v>
      </c>
      <c r="G94">
        <f>PPCL_NG!S94</f>
        <v>18.18</v>
      </c>
      <c r="H94">
        <f>PPCL_Spot!S94</f>
        <v>23.69</v>
      </c>
      <c r="I94">
        <f>Bawana_NG!S94</f>
        <v>31.04</v>
      </c>
      <c r="J94">
        <f>Bawana_RLNG!S94</f>
        <v>0</v>
      </c>
      <c r="K94">
        <f>Bawana_Spot!S94</f>
        <v>12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-30</v>
      </c>
      <c r="AA94" s="117">
        <f>STOA!K94</f>
        <v>122.92</v>
      </c>
      <c r="AB94" s="117">
        <f>-STOA!Q94</f>
        <v>0</v>
      </c>
      <c r="AC94">
        <f t="shared" si="3"/>
        <v>2.1505095924495503</v>
      </c>
      <c r="AD94">
        <f t="shared" si="4"/>
        <v>171.91484599535889</v>
      </c>
      <c r="AE94">
        <f>'IDT-1'!E94</f>
        <v>0</v>
      </c>
      <c r="AF94" s="26"/>
      <c r="AG94">
        <f t="shared" si="5"/>
        <v>171.91484599535889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1.2660457239627432</v>
      </c>
      <c r="F95">
        <f>GT_Spot!S95</f>
        <v>0</v>
      </c>
      <c r="G95">
        <f>PPCL_NG!S95</f>
        <v>18.18</v>
      </c>
      <c r="H95">
        <f>PPCL_Spot!S95</f>
        <v>39.995556049327853</v>
      </c>
      <c r="I95">
        <f>Bawana_NG!S95</f>
        <v>31.04</v>
      </c>
      <c r="J95">
        <f>Bawana_RLNG!S95</f>
        <v>0</v>
      </c>
      <c r="K95">
        <f>Bawana_Spot!S95</f>
        <v>14.37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33.880000000000003</v>
      </c>
      <c r="AB95" s="117">
        <f>-STOA!Q95</f>
        <v>0</v>
      </c>
      <c r="AC95">
        <f t="shared" si="3"/>
        <v>1.2208380956049574</v>
      </c>
      <c r="AD95">
        <f t="shared" si="4"/>
        <v>137.51076367768565</v>
      </c>
      <c r="AE95">
        <f>'IDT-1'!E95</f>
        <v>0</v>
      </c>
      <c r="AF95" s="26"/>
      <c r="AG95">
        <f t="shared" si="5"/>
        <v>137.51076367768565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1.2660457239627432</v>
      </c>
      <c r="F96">
        <f>GT_Spot!S96</f>
        <v>0</v>
      </c>
      <c r="G96">
        <f>PPCL_NG!S96</f>
        <v>18.18</v>
      </c>
      <c r="H96">
        <f>PPCL_Spot!S96</f>
        <v>39.995556049327853</v>
      </c>
      <c r="I96">
        <f>Bawana_NG!S96</f>
        <v>31.04</v>
      </c>
      <c r="J96">
        <f>Bawana_RLNG!S96</f>
        <v>0</v>
      </c>
      <c r="K96">
        <f>Bawana_Spot!S96</f>
        <v>14.37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33.880000000000003</v>
      </c>
      <c r="AB96" s="117">
        <f>-STOA!Q96</f>
        <v>0</v>
      </c>
      <c r="AC96">
        <f t="shared" si="3"/>
        <v>1.2208380956049574</v>
      </c>
      <c r="AD96">
        <f t="shared" si="4"/>
        <v>137.51076367768565</v>
      </c>
      <c r="AE96">
        <f>'IDT-1'!E96</f>
        <v>0</v>
      </c>
      <c r="AF96" s="26"/>
      <c r="AG96">
        <f t="shared" si="5"/>
        <v>137.51076367768565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1.2660457239627432</v>
      </c>
      <c r="F97">
        <f>GT_Spot!S97</f>
        <v>0</v>
      </c>
      <c r="G97">
        <f>PPCL_NG!S97</f>
        <v>18.18</v>
      </c>
      <c r="H97">
        <f>PPCL_Spot!S97</f>
        <v>40</v>
      </c>
      <c r="I97">
        <f>Bawana_NG!S97</f>
        <v>31.04</v>
      </c>
      <c r="J97">
        <f>Bawana_RLNG!S97</f>
        <v>0</v>
      </c>
      <c r="K97">
        <f>Bawana_Spot!S97</f>
        <v>13.291084101476466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33.880000000000003</v>
      </c>
      <c r="AB97" s="117">
        <f>-STOA!Q97</f>
        <v>0</v>
      </c>
      <c r="AC97">
        <f t="shared" si="3"/>
        <v>1.5665078433516779</v>
      </c>
      <c r="AD97">
        <f t="shared" si="4"/>
        <v>96.090621982087555</v>
      </c>
      <c r="AE97">
        <f>'IDT-1'!E97</f>
        <v>0</v>
      </c>
      <c r="AF97" s="26"/>
      <c r="AG97">
        <f t="shared" si="5"/>
        <v>96.090621982087555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1.2660457239627432</v>
      </c>
      <c r="F98">
        <f>GT_Spot!S98</f>
        <v>0</v>
      </c>
      <c r="G98">
        <f>PPCL_NG!S98</f>
        <v>18.18</v>
      </c>
      <c r="H98">
        <f>PPCL_Spot!S98</f>
        <v>39.995556049327853</v>
      </c>
      <c r="I98">
        <f>Bawana_NG!S98</f>
        <v>31.04</v>
      </c>
      <c r="J98">
        <f>Bawana_RLNG!S98</f>
        <v>0</v>
      </c>
      <c r="K98">
        <f>Bawana_Spot!S98</f>
        <v>14.37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33.880000000000003</v>
      </c>
      <c r="AB98" s="117">
        <f>-STOA!Q98</f>
        <v>0</v>
      </c>
      <c r="AC98">
        <f t="shared" si="3"/>
        <v>1.2208380956049574</v>
      </c>
      <c r="AD98">
        <f t="shared" si="4"/>
        <v>137.51076367768565</v>
      </c>
      <c r="AE98">
        <f>'IDT-1'!E98</f>
        <v>0</v>
      </c>
      <c r="AF98" s="26"/>
      <c r="AG98">
        <f t="shared" si="5"/>
        <v>137.51076367768565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2.8874818272930414E-2</v>
      </c>
      <c r="F99">
        <f t="shared" si="6"/>
        <v>0</v>
      </c>
      <c r="G99">
        <f t="shared" si="6"/>
        <v>1.2319350000000016</v>
      </c>
      <c r="H99">
        <f t="shared" si="6"/>
        <v>0.22035399029164926</v>
      </c>
      <c r="I99">
        <f t="shared" si="6"/>
        <v>0.73977249999999939</v>
      </c>
      <c r="J99">
        <f t="shared" si="6"/>
        <v>0</v>
      </c>
      <c r="K99">
        <f t="shared" si="6"/>
        <v>0.25215783160798444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-0.20250000000000001</v>
      </c>
      <c r="AA99" s="117">
        <f t="shared" si="6"/>
        <v>1.3751600000000004</v>
      </c>
      <c r="AB99" s="117">
        <f t="shared" si="6"/>
        <v>0</v>
      </c>
      <c r="AC99">
        <f t="shared" si="6"/>
        <v>3.841050421075827E-2</v>
      </c>
      <c r="AD99">
        <f t="shared" si="6"/>
        <v>3.5580236359618076</v>
      </c>
      <c r="AE99">
        <f t="shared" si="6"/>
        <v>0</v>
      </c>
      <c r="AG99">
        <f t="shared" si="6"/>
        <v>3.5580236359618076</v>
      </c>
      <c r="AI99">
        <f t="shared" si="6"/>
        <v>0</v>
      </c>
      <c r="AJ99">
        <f t="shared" si="6"/>
        <v>0</v>
      </c>
      <c r="AK99">
        <f t="shared" si="6"/>
        <v>0.13068000000000007</v>
      </c>
      <c r="AL99">
        <f t="shared" si="6"/>
        <v>-0.18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4.3950000000000005</v>
      </c>
      <c r="J3">
        <f>Bawana_RLNG!R3</f>
        <v>0</v>
      </c>
      <c r="K3">
        <f>Bawana_Spot!R3</f>
        <v>1.8198198198198199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0.16662641441441445</v>
      </c>
      <c r="AD3">
        <f>SUM(B3:AB3,AI3:AR3)-AC3</f>
        <v>18.768193405405409</v>
      </c>
      <c r="AE3">
        <f>'IDT-1'!D3</f>
        <v>0</v>
      </c>
      <c r="AF3" s="26"/>
      <c r="AG3">
        <f>SUM(AD3:AF3)</f>
        <v>18.768193405405409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5.86</v>
      </c>
      <c r="J4">
        <f>Bawana_RLNG!R4</f>
        <v>0</v>
      </c>
      <c r="K4">
        <f>Bawana_Spot!R4</f>
        <v>2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0.18110399999999999</v>
      </c>
      <c r="AD4">
        <f t="shared" ref="AD4:AD67" si="1">SUM(B4:AB4,AI4:AR4)-AC4</f>
        <v>20.398895999999997</v>
      </c>
      <c r="AE4">
        <f>'IDT-1'!D4</f>
        <v>0</v>
      </c>
      <c r="AF4" s="26"/>
      <c r="AG4">
        <f t="shared" ref="AG4:AG67" si="2">SUM(AD4:AF4)</f>
        <v>20.398895999999997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5.86</v>
      </c>
      <c r="J5">
        <f>Bawana_RLNG!R5</f>
        <v>0</v>
      </c>
      <c r="K5">
        <f>Bawana_Spot!R5</f>
        <v>2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4.84</v>
      </c>
      <c r="AB5" s="117">
        <f>-STOA!R5</f>
        <v>0</v>
      </c>
      <c r="AC5">
        <f t="shared" si="0"/>
        <v>0.18110399999999999</v>
      </c>
      <c r="AD5">
        <f t="shared" si="1"/>
        <v>20.398895999999997</v>
      </c>
      <c r="AE5">
        <f>'IDT-1'!D5</f>
        <v>0</v>
      </c>
      <c r="AF5" s="26"/>
      <c r="AG5">
        <f t="shared" si="2"/>
        <v>20.398895999999997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5.86</v>
      </c>
      <c r="J6">
        <f>Bawana_RLNG!R6</f>
        <v>0</v>
      </c>
      <c r="K6">
        <f>Bawana_Spot!R6</f>
        <v>2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4.84</v>
      </c>
      <c r="AB6" s="117">
        <f>-STOA!R6</f>
        <v>0</v>
      </c>
      <c r="AC6">
        <f t="shared" si="0"/>
        <v>0.18110399999999999</v>
      </c>
      <c r="AD6">
        <f t="shared" si="1"/>
        <v>20.398895999999997</v>
      </c>
      <c r="AE6">
        <f>'IDT-1'!D6</f>
        <v>0</v>
      </c>
      <c r="AF6" s="26"/>
      <c r="AG6">
        <f t="shared" si="2"/>
        <v>20.398895999999997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0</v>
      </c>
      <c r="I7">
        <f>Bawana_NG!R7</f>
        <v>5.86</v>
      </c>
      <c r="J7">
        <f>Bawana_RLNG!R7</f>
        <v>0</v>
      </c>
      <c r="K7">
        <f>Bawana_Spot!R7</f>
        <v>2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4.84</v>
      </c>
      <c r="AB7" s="117">
        <f>-STOA!R7</f>
        <v>0</v>
      </c>
      <c r="AC7">
        <f t="shared" si="0"/>
        <v>0.18110399999999999</v>
      </c>
      <c r="AD7">
        <f t="shared" si="1"/>
        <v>20.398895999999997</v>
      </c>
      <c r="AE7">
        <f>'IDT-1'!D7</f>
        <v>0</v>
      </c>
      <c r="AF7" s="26"/>
      <c r="AG7">
        <f t="shared" si="2"/>
        <v>20.398895999999997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5.86</v>
      </c>
      <c r="J8">
        <f>Bawana_RLNG!R8</f>
        <v>0</v>
      </c>
      <c r="K8">
        <f>Bawana_Spot!R8</f>
        <v>2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4.84</v>
      </c>
      <c r="AB8" s="117">
        <f>-STOA!R8</f>
        <v>0</v>
      </c>
      <c r="AC8">
        <f t="shared" si="0"/>
        <v>0.18110399999999999</v>
      </c>
      <c r="AD8">
        <f t="shared" si="1"/>
        <v>20.398895999999997</v>
      </c>
      <c r="AE8">
        <f>'IDT-1'!D8</f>
        <v>0</v>
      </c>
      <c r="AF8" s="26"/>
      <c r="AG8">
        <f t="shared" si="2"/>
        <v>20.398895999999997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5.86</v>
      </c>
      <c r="J9">
        <f>Bawana_RLNG!R9</f>
        <v>0</v>
      </c>
      <c r="K9">
        <f>Bawana_Spot!R9</f>
        <v>2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4.84</v>
      </c>
      <c r="AB9" s="117">
        <f>-STOA!R9</f>
        <v>0</v>
      </c>
      <c r="AC9">
        <f t="shared" si="0"/>
        <v>0.18110399999999999</v>
      </c>
      <c r="AD9">
        <f t="shared" si="1"/>
        <v>20.398895999999997</v>
      </c>
      <c r="AE9">
        <f>'IDT-1'!D9</f>
        <v>0</v>
      </c>
      <c r="AF9" s="26"/>
      <c r="AG9">
        <f t="shared" si="2"/>
        <v>20.398895999999997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5.86</v>
      </c>
      <c r="J10">
        <f>Bawana_RLNG!R10</f>
        <v>0</v>
      </c>
      <c r="K10">
        <f>Bawana_Spot!R10</f>
        <v>2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4.84</v>
      </c>
      <c r="AB10" s="117">
        <f>-STOA!R10</f>
        <v>0</v>
      </c>
      <c r="AC10">
        <f t="shared" si="0"/>
        <v>0.18110399999999999</v>
      </c>
      <c r="AD10">
        <f t="shared" si="1"/>
        <v>20.398895999999997</v>
      </c>
      <c r="AE10">
        <f>'IDT-1'!D10</f>
        <v>0</v>
      </c>
      <c r="AF10" s="26"/>
      <c r="AG10">
        <f t="shared" si="2"/>
        <v>20.398895999999997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5.86</v>
      </c>
      <c r="J11">
        <f>Bawana_RLNG!R11</f>
        <v>0</v>
      </c>
      <c r="K11">
        <f>Bawana_Spot!R11</f>
        <v>2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4.84</v>
      </c>
      <c r="AB11" s="117">
        <f>-STOA!R11</f>
        <v>0</v>
      </c>
      <c r="AC11">
        <f t="shared" si="0"/>
        <v>0.18110399999999999</v>
      </c>
      <c r="AD11">
        <f t="shared" si="1"/>
        <v>20.398895999999997</v>
      </c>
      <c r="AE11">
        <f>'IDT-1'!D11</f>
        <v>0</v>
      </c>
      <c r="AF11" s="26"/>
      <c r="AG11">
        <f t="shared" si="2"/>
        <v>20.398895999999997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5.86</v>
      </c>
      <c r="J12">
        <f>Bawana_RLNG!R12</f>
        <v>0</v>
      </c>
      <c r="K12">
        <f>Bawana_Spot!R12</f>
        <v>2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4.84</v>
      </c>
      <c r="AB12" s="117">
        <f>-STOA!R12</f>
        <v>0</v>
      </c>
      <c r="AC12">
        <f t="shared" si="0"/>
        <v>0.18110399999999999</v>
      </c>
      <c r="AD12">
        <f t="shared" si="1"/>
        <v>20.398895999999997</v>
      </c>
      <c r="AE12">
        <f>'IDT-1'!D12</f>
        <v>0</v>
      </c>
      <c r="AF12" s="26"/>
      <c r="AG12">
        <f t="shared" si="2"/>
        <v>20.398895999999997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0</v>
      </c>
      <c r="I13">
        <f>Bawana_NG!R13</f>
        <v>5.86</v>
      </c>
      <c r="J13">
        <f>Bawana_RLNG!R13</f>
        <v>0</v>
      </c>
      <c r="K13">
        <f>Bawana_Spot!R13</f>
        <v>2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4.84</v>
      </c>
      <c r="AB13" s="117">
        <f>-STOA!R13</f>
        <v>0</v>
      </c>
      <c r="AC13">
        <f t="shared" si="0"/>
        <v>0.20002399999999998</v>
      </c>
      <c r="AD13">
        <f t="shared" si="1"/>
        <v>22.529975999999998</v>
      </c>
      <c r="AE13">
        <f>'IDT-1'!D13</f>
        <v>0</v>
      </c>
      <c r="AF13" s="26"/>
      <c r="AG13">
        <f t="shared" si="2"/>
        <v>22.529975999999998</v>
      </c>
      <c r="AI13" s="75">
        <f>PXIL!L13</f>
        <v>0</v>
      </c>
      <c r="AJ13" s="75">
        <f>PXIL!R13</f>
        <v>0</v>
      </c>
      <c r="AK13" s="75">
        <f>RTM_IEX!L13</f>
        <v>2.15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2.4802021025181324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4.84</v>
      </c>
      <c r="AB14" s="117">
        <f>-STOA!R14</f>
        <v>0</v>
      </c>
      <c r="AC14">
        <f t="shared" si="0"/>
        <v>0.18497777850215955</v>
      </c>
      <c r="AD14">
        <f t="shared" si="1"/>
        <v>20.835224324015972</v>
      </c>
      <c r="AE14">
        <f>'IDT-1'!D14</f>
        <v>0</v>
      </c>
      <c r="AF14" s="26"/>
      <c r="AG14">
        <f t="shared" si="2"/>
        <v>20.835224324015972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5.86</v>
      </c>
      <c r="J15">
        <f>Bawana_RLNG!R15</f>
        <v>0</v>
      </c>
      <c r="K15">
        <f>Bawana_Spot!R15</f>
        <v>3.2759999999999998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4.84</v>
      </c>
      <c r="AB15" s="117">
        <f>-STOA!R15</f>
        <v>0</v>
      </c>
      <c r="AC15">
        <f t="shared" si="0"/>
        <v>0.1923328</v>
      </c>
      <c r="AD15">
        <f t="shared" si="1"/>
        <v>21.663667199999999</v>
      </c>
      <c r="AE15">
        <f>'IDT-1'!D15</f>
        <v>0</v>
      </c>
      <c r="AF15" s="26"/>
      <c r="AG15">
        <f t="shared" si="2"/>
        <v>21.663667199999999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5.86</v>
      </c>
      <c r="J16">
        <f>Bawana_RLNG!R16</f>
        <v>0</v>
      </c>
      <c r="K16">
        <f>Bawana_Spot!R16</f>
        <v>2.73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4.84</v>
      </c>
      <c r="AB16" s="117">
        <f>-STOA!R16</f>
        <v>0</v>
      </c>
      <c r="AC16">
        <f t="shared" si="0"/>
        <v>0.187528</v>
      </c>
      <c r="AD16">
        <f t="shared" si="1"/>
        <v>21.122471999999998</v>
      </c>
      <c r="AE16">
        <f>'IDT-1'!D16</f>
        <v>0</v>
      </c>
      <c r="AF16" s="26"/>
      <c r="AG16">
        <f t="shared" si="2"/>
        <v>21.122471999999998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5.86</v>
      </c>
      <c r="J17">
        <f>Bawana_RLNG!R17</f>
        <v>0</v>
      </c>
      <c r="K17">
        <f>Bawana_Spot!R17</f>
        <v>2.73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4.84</v>
      </c>
      <c r="AB17" s="117">
        <f>-STOA!R17</f>
        <v>0</v>
      </c>
      <c r="AC17">
        <f t="shared" si="0"/>
        <v>0.187528</v>
      </c>
      <c r="AD17">
        <f t="shared" si="1"/>
        <v>21.122471999999998</v>
      </c>
      <c r="AE17">
        <f>'IDT-1'!D17</f>
        <v>0</v>
      </c>
      <c r="AF17" s="26"/>
      <c r="AG17">
        <f t="shared" si="2"/>
        <v>21.122471999999998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5.86</v>
      </c>
      <c r="J18">
        <f>Bawana_RLNG!R18</f>
        <v>0</v>
      </c>
      <c r="K18">
        <f>Bawana_Spot!R18</f>
        <v>2.73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4.84</v>
      </c>
      <c r="AB18" s="117">
        <f>-STOA!R18</f>
        <v>0</v>
      </c>
      <c r="AC18">
        <f t="shared" si="0"/>
        <v>0.187528</v>
      </c>
      <c r="AD18">
        <f t="shared" si="1"/>
        <v>21.122471999999998</v>
      </c>
      <c r="AE18">
        <f>'IDT-1'!D18</f>
        <v>0</v>
      </c>
      <c r="AF18" s="26"/>
      <c r="AG18">
        <f t="shared" si="2"/>
        <v>21.122471999999998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3.28</v>
      </c>
      <c r="I19">
        <f>Bawana_NG!R19</f>
        <v>5.86</v>
      </c>
      <c r="J19">
        <f>Bawana_RLNG!R19</f>
        <v>0</v>
      </c>
      <c r="K19">
        <f>Bawana_Spot!R19</f>
        <v>2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4.84</v>
      </c>
      <c r="AB19" s="117">
        <f>-STOA!R19</f>
        <v>0</v>
      </c>
      <c r="AC19">
        <f t="shared" si="0"/>
        <v>0.24367200000000003</v>
      </c>
      <c r="AD19">
        <f t="shared" si="1"/>
        <v>27.446327999999998</v>
      </c>
      <c r="AE19">
        <f>'IDT-1'!D19</f>
        <v>0</v>
      </c>
      <c r="AF19" s="26"/>
      <c r="AG19">
        <f t="shared" si="2"/>
        <v>27.446327999999998</v>
      </c>
      <c r="AI19" s="75">
        <f>PXIL!L19</f>
        <v>0</v>
      </c>
      <c r="AJ19" s="75">
        <f>PXIL!R19</f>
        <v>0</v>
      </c>
      <c r="AK19" s="75">
        <f>RTM_IEX!L19</f>
        <v>3.83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4.84</v>
      </c>
      <c r="AB20" s="117">
        <f>-STOA!R20</f>
        <v>0</v>
      </c>
      <c r="AC20">
        <f t="shared" si="0"/>
        <v>0.180752</v>
      </c>
      <c r="AD20">
        <f t="shared" si="1"/>
        <v>20.359248000000001</v>
      </c>
      <c r="AE20">
        <f>'IDT-1'!D20</f>
        <v>0</v>
      </c>
      <c r="AF20" s="26"/>
      <c r="AG20">
        <f t="shared" si="2"/>
        <v>20.359248000000001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5.86</v>
      </c>
      <c r="J21">
        <f>Bawana_RLNG!R21</f>
        <v>0</v>
      </c>
      <c r="K21">
        <f>Bawana_Spot!R21</f>
        <v>2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4.84</v>
      </c>
      <c r="AB21" s="117">
        <f>-STOA!R21</f>
        <v>0</v>
      </c>
      <c r="AC21">
        <f t="shared" si="0"/>
        <v>0.18110399999999999</v>
      </c>
      <c r="AD21">
        <f t="shared" si="1"/>
        <v>20.398895999999997</v>
      </c>
      <c r="AE21">
        <f>'IDT-1'!D21</f>
        <v>0</v>
      </c>
      <c r="AF21" s="26"/>
      <c r="AG21">
        <f t="shared" si="2"/>
        <v>20.398895999999997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5.86</v>
      </c>
      <c r="J22">
        <f>Bawana_RLNG!R22</f>
        <v>0</v>
      </c>
      <c r="K22">
        <f>Bawana_Spot!R22</f>
        <v>2.7297725189567537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4.84</v>
      </c>
      <c r="AB22" s="117">
        <f>-STOA!R22</f>
        <v>0</v>
      </c>
      <c r="AC22">
        <f t="shared" si="0"/>
        <v>0.18752599816681942</v>
      </c>
      <c r="AD22">
        <f t="shared" si="1"/>
        <v>21.122246520789933</v>
      </c>
      <c r="AE22">
        <f>'IDT-1'!D22</f>
        <v>0</v>
      </c>
      <c r="AF22" s="26"/>
      <c r="AG22">
        <f t="shared" si="2"/>
        <v>21.122246520789933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5.86</v>
      </c>
      <c r="J23">
        <f>Bawana_RLNG!R23</f>
        <v>0</v>
      </c>
      <c r="K23">
        <f>Bawana_Spot!R23</f>
        <v>2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4.84</v>
      </c>
      <c r="AB23" s="117">
        <f>-STOA!R23</f>
        <v>0</v>
      </c>
      <c r="AC23">
        <f t="shared" si="0"/>
        <v>0.18110399999999999</v>
      </c>
      <c r="AD23">
        <f t="shared" si="1"/>
        <v>20.398895999999997</v>
      </c>
      <c r="AE23">
        <f>'IDT-1'!D23</f>
        <v>0</v>
      </c>
      <c r="AF23" s="26"/>
      <c r="AG23">
        <f t="shared" si="2"/>
        <v>20.398895999999997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5.86</v>
      </c>
      <c r="J24">
        <f>Bawana_RLNG!R24</f>
        <v>0</v>
      </c>
      <c r="K24">
        <f>Bawana_Spot!R24</f>
        <v>2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4.84</v>
      </c>
      <c r="AB24" s="117">
        <f>-STOA!R24</f>
        <v>0</v>
      </c>
      <c r="AC24">
        <f t="shared" si="0"/>
        <v>0.18110399999999999</v>
      </c>
      <c r="AD24">
        <f t="shared" si="1"/>
        <v>20.398895999999997</v>
      </c>
      <c r="AE24">
        <f>'IDT-1'!D24</f>
        <v>0</v>
      </c>
      <c r="AF24" s="26"/>
      <c r="AG24">
        <f t="shared" si="2"/>
        <v>20.398895999999997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3.06</v>
      </c>
      <c r="I25">
        <f>Bawana_NG!R25</f>
        <v>5.86</v>
      </c>
      <c r="J25">
        <f>Bawana_RLNG!R25</f>
        <v>0</v>
      </c>
      <c r="K25">
        <f>Bawana_Spot!R25</f>
        <v>2.0800000000000005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4.84</v>
      </c>
      <c r="AB25" s="117">
        <f>-STOA!R25</f>
        <v>0</v>
      </c>
      <c r="AC25">
        <f t="shared" si="0"/>
        <v>0.20873600000000003</v>
      </c>
      <c r="AD25">
        <f t="shared" si="1"/>
        <v>23.511264000000004</v>
      </c>
      <c r="AE25">
        <f>'IDT-1'!D25</f>
        <v>0</v>
      </c>
      <c r="AF25" s="26"/>
      <c r="AG25">
        <f t="shared" si="2"/>
        <v>23.511264000000004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2.3199999999999998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4.84</v>
      </c>
      <c r="AB26" s="117">
        <f>-STOA!R26</f>
        <v>0</v>
      </c>
      <c r="AC26">
        <f t="shared" si="0"/>
        <v>0.18356800000000001</v>
      </c>
      <c r="AD26">
        <f t="shared" si="1"/>
        <v>20.676431999999998</v>
      </c>
      <c r="AE26">
        <f>'IDT-1'!D26</f>
        <v>0</v>
      </c>
      <c r="AF26" s="26"/>
      <c r="AG26">
        <f t="shared" si="2"/>
        <v>20.676431999999998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2.3199999999999998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0.21796612752219532</v>
      </c>
      <c r="AD27">
        <f t="shared" si="1"/>
        <v>22.542033872477802</v>
      </c>
      <c r="AE27">
        <f>'IDT-1'!D27</f>
        <v>0</v>
      </c>
      <c r="AF27" s="26"/>
      <c r="AG27">
        <f t="shared" si="2"/>
        <v>22.542033872477802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-1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1.9998453089952812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0.21514876624135382</v>
      </c>
      <c r="AD28">
        <f t="shared" si="1"/>
        <v>22.224696542753929</v>
      </c>
      <c r="AE28">
        <f>'IDT-1'!D28</f>
        <v>0</v>
      </c>
      <c r="AF28" s="26"/>
      <c r="AG28">
        <f t="shared" si="2"/>
        <v>22.224696542753929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-1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2.0201580718366072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0.2153275185543575</v>
      </c>
      <c r="AD29">
        <f t="shared" si="1"/>
        <v>22.244830553282252</v>
      </c>
      <c r="AE29">
        <f>'IDT-1'!D29</f>
        <v>0</v>
      </c>
      <c r="AF29" s="26"/>
      <c r="AG29">
        <f t="shared" si="2"/>
        <v>22.244830553282252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-1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2.0201580718366072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0.2153275185543575</v>
      </c>
      <c r="AD30">
        <f t="shared" si="1"/>
        <v>22.244830553282252</v>
      </c>
      <c r="AE30">
        <f>'IDT-1'!D30</f>
        <v>0</v>
      </c>
      <c r="AF30" s="26"/>
      <c r="AG30">
        <f t="shared" si="2"/>
        <v>22.244830553282252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-1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1.53</v>
      </c>
      <c r="I31">
        <f>Bawana_NG!R31</f>
        <v>5.86</v>
      </c>
      <c r="J31">
        <f>Bawana_RLNG!R31</f>
        <v>0</v>
      </c>
      <c r="K31">
        <f>Bawana_Spot!R31</f>
        <v>2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7.74</v>
      </c>
      <c r="AB31" s="117">
        <f>-STOA!R31</f>
        <v>0</v>
      </c>
      <c r="AC31">
        <f t="shared" si="0"/>
        <v>0.237072</v>
      </c>
      <c r="AD31">
        <f t="shared" si="1"/>
        <v>26.702927999999996</v>
      </c>
      <c r="AE31">
        <f>'IDT-1'!D31</f>
        <v>0</v>
      </c>
      <c r="AF31" s="26"/>
      <c r="AG31">
        <f t="shared" si="2"/>
        <v>26.702927999999996</v>
      </c>
      <c r="AI31" s="75">
        <f>PXIL!L31</f>
        <v>0</v>
      </c>
      <c r="AJ31" s="75">
        <f>PXIL!R31</f>
        <v>0</v>
      </c>
      <c r="AK31" s="75">
        <f>RTM_IEX!L31</f>
        <v>1.93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2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7.74</v>
      </c>
      <c r="AB32" s="117">
        <f>-STOA!R32</f>
        <v>0</v>
      </c>
      <c r="AC32">
        <f t="shared" si="0"/>
        <v>0.24178451008878127</v>
      </c>
      <c r="AD32">
        <f t="shared" si="1"/>
        <v>19.198215489911217</v>
      </c>
      <c r="AE32">
        <f>'IDT-1'!D32</f>
        <v>0</v>
      </c>
      <c r="AF32" s="26"/>
      <c r="AG32">
        <f t="shared" si="2"/>
        <v>19.198215489911217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-4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2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7.74</v>
      </c>
      <c r="AB33" s="117">
        <f>-STOA!R33</f>
        <v>0</v>
      </c>
      <c r="AC33">
        <f t="shared" si="0"/>
        <v>0.21515012752219531</v>
      </c>
      <c r="AD33">
        <f t="shared" si="1"/>
        <v>22.224849872477801</v>
      </c>
      <c r="AE33">
        <f>'IDT-1'!D33</f>
        <v>0</v>
      </c>
      <c r="AF33" s="26"/>
      <c r="AG33">
        <f t="shared" si="2"/>
        <v>22.224849872477801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-1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2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7.74</v>
      </c>
      <c r="AB34" s="117">
        <f>-STOA!R34</f>
        <v>0</v>
      </c>
      <c r="AC34">
        <f t="shared" si="0"/>
        <v>0.21515012752219531</v>
      </c>
      <c r="AD34">
        <f t="shared" si="1"/>
        <v>22.224849872477801</v>
      </c>
      <c r="AE34">
        <f>'IDT-1'!D34</f>
        <v>0</v>
      </c>
      <c r="AF34" s="26"/>
      <c r="AG34">
        <f t="shared" si="2"/>
        <v>22.224849872477801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-1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2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7.74</v>
      </c>
      <c r="AB35" s="117">
        <f>-STOA!R35</f>
        <v>0</v>
      </c>
      <c r="AC35">
        <f t="shared" si="0"/>
        <v>0.21515012752219531</v>
      </c>
      <c r="AD35">
        <f t="shared" si="1"/>
        <v>22.224849872477801</v>
      </c>
      <c r="AE35">
        <f>'IDT-1'!D35</f>
        <v>0</v>
      </c>
      <c r="AF35" s="26"/>
      <c r="AG35">
        <f t="shared" si="2"/>
        <v>22.224849872477801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-1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2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7.74</v>
      </c>
      <c r="AB36" s="117">
        <f>-STOA!R36</f>
        <v>0</v>
      </c>
      <c r="AC36">
        <f t="shared" si="0"/>
        <v>0.20627199999999998</v>
      </c>
      <c r="AD36">
        <f t="shared" si="1"/>
        <v>23.233727999999999</v>
      </c>
      <c r="AE36">
        <f>'IDT-1'!D36</f>
        <v>0</v>
      </c>
      <c r="AF36" s="26"/>
      <c r="AG36">
        <f t="shared" si="2"/>
        <v>23.233727999999999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1.25</v>
      </c>
      <c r="I37">
        <f>Bawana_NG!R37</f>
        <v>6.8200000000000012</v>
      </c>
      <c r="J37">
        <f>Bawana_RLNG!R37</f>
        <v>0</v>
      </c>
      <c r="K37">
        <f>Bawana_Spot!R37</f>
        <v>2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7.74</v>
      </c>
      <c r="AB37" s="117">
        <f>-STOA!R37</f>
        <v>0</v>
      </c>
      <c r="AC37">
        <f t="shared" si="0"/>
        <v>0.23495012752219532</v>
      </c>
      <c r="AD37">
        <f t="shared" si="1"/>
        <v>24.455049872477801</v>
      </c>
      <c r="AE37">
        <f>'IDT-1'!D37</f>
        <v>0</v>
      </c>
      <c r="AF37" s="26"/>
      <c r="AG37">
        <f t="shared" si="2"/>
        <v>24.455049872477801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-1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2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7.74</v>
      </c>
      <c r="AB38" s="117">
        <f>-STOA!R38</f>
        <v>0</v>
      </c>
      <c r="AC38">
        <f t="shared" si="0"/>
        <v>0.25066263761097657</v>
      </c>
      <c r="AD38">
        <f t="shared" si="1"/>
        <v>18.189337362389022</v>
      </c>
      <c r="AE38">
        <f>'IDT-1'!D38</f>
        <v>0</v>
      </c>
      <c r="AF38" s="26"/>
      <c r="AG38">
        <f t="shared" si="2"/>
        <v>18.189337362389022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-5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2.7297725189567537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7.74</v>
      </c>
      <c r="AB39" s="117">
        <f>-STOA!R39</f>
        <v>0</v>
      </c>
      <c r="AC39">
        <f t="shared" si="0"/>
        <v>0.2393283807334054</v>
      </c>
      <c r="AD39">
        <f t="shared" si="1"/>
        <v>20.930444138223351</v>
      </c>
      <c r="AE39">
        <f>'IDT-1'!D39</f>
        <v>0</v>
      </c>
      <c r="AF39" s="26"/>
      <c r="AG39">
        <f t="shared" si="2"/>
        <v>20.930444138223351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-3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2.7297725189567537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7.74</v>
      </c>
      <c r="AB40" s="117">
        <f>-STOA!R40</f>
        <v>0</v>
      </c>
      <c r="AC40">
        <f t="shared" si="0"/>
        <v>0.2393283807334054</v>
      </c>
      <c r="AD40">
        <f t="shared" si="1"/>
        <v>20.930444138223351</v>
      </c>
      <c r="AE40">
        <f>'IDT-1'!D40</f>
        <v>0</v>
      </c>
      <c r="AF40" s="26"/>
      <c r="AG40">
        <f t="shared" si="2"/>
        <v>20.930444138223351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-3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2.7297725189567537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7.74</v>
      </c>
      <c r="AB41" s="117">
        <f>-STOA!R41</f>
        <v>0</v>
      </c>
      <c r="AC41">
        <f t="shared" si="0"/>
        <v>0.2393283807334054</v>
      </c>
      <c r="AD41">
        <f t="shared" si="1"/>
        <v>20.930444138223351</v>
      </c>
      <c r="AE41">
        <f>'IDT-1'!D41</f>
        <v>0</v>
      </c>
      <c r="AF41" s="26"/>
      <c r="AG41">
        <f t="shared" si="2"/>
        <v>20.930444138223351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-3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2.7297725189567537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0.2393283807334054</v>
      </c>
      <c r="AD42">
        <f t="shared" si="1"/>
        <v>20.930444138223351</v>
      </c>
      <c r="AE42">
        <f>'IDT-1'!D42</f>
        <v>0</v>
      </c>
      <c r="AF42" s="26"/>
      <c r="AG42">
        <f t="shared" si="2"/>
        <v>20.930444138223351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-3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1.25</v>
      </c>
      <c r="I43">
        <f>Bawana_NG!R43</f>
        <v>6.8200000000000012</v>
      </c>
      <c r="J43">
        <f>Bawana_RLNG!R43</f>
        <v>0</v>
      </c>
      <c r="K43">
        <f>Bawana_Spot!R43</f>
        <v>2.7297725189567537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0.23249399816681945</v>
      </c>
      <c r="AD43">
        <f t="shared" si="1"/>
        <v>26.187278520789935</v>
      </c>
      <c r="AE43">
        <f>'IDT-1'!D43</f>
        <v>0</v>
      </c>
      <c r="AF43" s="26"/>
      <c r="AG43">
        <f t="shared" si="2"/>
        <v>26.187278520789935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2.7297725189567537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0.24820650825560073</v>
      </c>
      <c r="AD44">
        <f t="shared" si="1"/>
        <v>19.921566010701156</v>
      </c>
      <c r="AE44">
        <f>'IDT-1'!D44</f>
        <v>0</v>
      </c>
      <c r="AF44" s="26"/>
      <c r="AG44">
        <f t="shared" si="2"/>
        <v>19.921566010701156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2.7297725189567537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0.2393283807334054</v>
      </c>
      <c r="AD45">
        <f t="shared" si="1"/>
        <v>20.930444138223351</v>
      </c>
      <c r="AE45">
        <f>'IDT-1'!D45</f>
        <v>0</v>
      </c>
      <c r="AF45" s="26"/>
      <c r="AG45">
        <f t="shared" si="2"/>
        <v>20.930444138223351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-3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2.7297725189567537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0.2393283807334054</v>
      </c>
      <c r="AD46">
        <f t="shared" si="1"/>
        <v>20.930444138223351</v>
      </c>
      <c r="AE46">
        <f>'IDT-1'!D46</f>
        <v>0</v>
      </c>
      <c r="AF46" s="26"/>
      <c r="AG46">
        <f t="shared" si="2"/>
        <v>20.930444138223351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-3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2.7297725189567537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0.23311369146786867</v>
      </c>
      <c r="AD47">
        <f t="shared" si="1"/>
        <v>21.636658827488887</v>
      </c>
      <c r="AE47">
        <f>'IDT-1'!D47</f>
        <v>0</v>
      </c>
      <c r="AF47" s="26"/>
      <c r="AG47">
        <f t="shared" si="2"/>
        <v>21.636658827488887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-2.2999999999999998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2.7297725189567537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0.23311369146786867</v>
      </c>
      <c r="AD48">
        <f t="shared" si="1"/>
        <v>21.636658827488887</v>
      </c>
      <c r="AE48">
        <f>'IDT-1'!D48</f>
        <v>0</v>
      </c>
      <c r="AF48" s="26"/>
      <c r="AG48">
        <f t="shared" si="2"/>
        <v>21.636658827488887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-2.2999999999999998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6.8200000000000012</v>
      </c>
      <c r="J49">
        <f>Bawana_RLNG!R49</f>
        <v>0</v>
      </c>
      <c r="K49">
        <f>Bawana_Spot!R49</f>
        <v>3.37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0.22712800000000002</v>
      </c>
      <c r="AD49">
        <f t="shared" si="1"/>
        <v>25.582872000000002</v>
      </c>
      <c r="AE49">
        <f>'IDT-1'!D49</f>
        <v>0</v>
      </c>
      <c r="AF49" s="26"/>
      <c r="AG49">
        <f t="shared" si="2"/>
        <v>25.582872000000002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3.37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0.26271863761097664</v>
      </c>
      <c r="AD50">
        <f t="shared" si="1"/>
        <v>19.547281362389025</v>
      </c>
      <c r="AE50">
        <f>'IDT-1'!D50</f>
        <v>0</v>
      </c>
      <c r="AF50" s="26"/>
      <c r="AG50">
        <f t="shared" si="2"/>
        <v>19.547281362389025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3.369772312681576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0.23608225139598848</v>
      </c>
      <c r="AD51">
        <f t="shared" si="1"/>
        <v>22.573690061285586</v>
      </c>
      <c r="AE51">
        <f>'IDT-1'!D51</f>
        <v>0</v>
      </c>
      <c r="AF51" s="26"/>
      <c r="AG51">
        <f t="shared" si="2"/>
        <v>22.573690061285586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-2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3.369772312681576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0.23608225139598848</v>
      </c>
      <c r="AD52">
        <f t="shared" si="1"/>
        <v>22.573690061285586</v>
      </c>
      <c r="AE52">
        <f>'IDT-1'!D52</f>
        <v>0</v>
      </c>
      <c r="AF52" s="26"/>
      <c r="AG52">
        <f t="shared" si="2"/>
        <v>22.573690061285586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-2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3.369772312681576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0.24140912790930569</v>
      </c>
      <c r="AD53">
        <f t="shared" si="1"/>
        <v>21.968363184772265</v>
      </c>
      <c r="AE53">
        <f>'IDT-1'!D53</f>
        <v>0</v>
      </c>
      <c r="AF53" s="26"/>
      <c r="AG53">
        <f t="shared" si="2"/>
        <v>21.968363184772265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-2.6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3.369772312681576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0.24140912790930569</v>
      </c>
      <c r="AD54">
        <f t="shared" si="1"/>
        <v>21.968363184772265</v>
      </c>
      <c r="AE54">
        <f>'IDT-1'!D54</f>
        <v>0</v>
      </c>
      <c r="AF54" s="26"/>
      <c r="AG54">
        <f t="shared" si="2"/>
        <v>21.968363184772265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-2.6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3.369772312681576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0.23075537488267131</v>
      </c>
      <c r="AD55">
        <f t="shared" si="1"/>
        <v>23.179016937798902</v>
      </c>
      <c r="AE55">
        <f>'IDT-1'!D55</f>
        <v>0</v>
      </c>
      <c r="AF55" s="26"/>
      <c r="AG55">
        <f t="shared" si="2"/>
        <v>23.179016937798902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-1.4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3.369772312681576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0.26271663396257444</v>
      </c>
      <c r="AD56">
        <f t="shared" si="1"/>
        <v>19.547055678718998</v>
      </c>
      <c r="AE56">
        <f>'IDT-1'!D56</f>
        <v>0</v>
      </c>
      <c r="AF56" s="26"/>
      <c r="AG56">
        <f t="shared" si="2"/>
        <v>19.547055678718998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0.63977151017493761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0.21649730809502776</v>
      </c>
      <c r="AD57">
        <f t="shared" si="1"/>
        <v>19.363274202079907</v>
      </c>
      <c r="AE57">
        <f>'IDT-1'!D57</f>
        <v>0</v>
      </c>
      <c r="AF57" s="26"/>
      <c r="AG57">
        <f t="shared" si="2"/>
        <v>19.363274202079907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0.63977151017493761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0.21383386983836916</v>
      </c>
      <c r="AD58">
        <f t="shared" si="1"/>
        <v>19.665937640336569</v>
      </c>
      <c r="AE58">
        <f>'IDT-1'!D58</f>
        <v>0</v>
      </c>
      <c r="AF58" s="26"/>
      <c r="AG58">
        <f t="shared" si="2"/>
        <v>19.665937640336569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-2.2000000000000002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5.5499999999999989</v>
      </c>
      <c r="J59">
        <f>Bawana_RLNG!R59</f>
        <v>0</v>
      </c>
      <c r="K59">
        <f>Bawana_Spot!R59</f>
        <v>0.63977151017493761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0.2114578698383692</v>
      </c>
      <c r="AD59">
        <f t="shared" si="1"/>
        <v>19.398313640336571</v>
      </c>
      <c r="AE59">
        <f>'IDT-1'!D59</f>
        <v>0</v>
      </c>
      <c r="AF59" s="26"/>
      <c r="AG59">
        <f t="shared" si="2"/>
        <v>19.398313640336571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-2.2000000000000002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5.5499999999999989</v>
      </c>
      <c r="J60">
        <f>Bawana_RLNG!R60</f>
        <v>0</v>
      </c>
      <c r="K60">
        <f>Bawana_Spot!R60</f>
        <v>0.63977151017493761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0.20968224433393012</v>
      </c>
      <c r="AD60">
        <f t="shared" si="1"/>
        <v>19.60008926584101</v>
      </c>
      <c r="AE60">
        <f>'IDT-1'!D60</f>
        <v>0</v>
      </c>
      <c r="AF60" s="26"/>
      <c r="AG60">
        <f t="shared" si="2"/>
        <v>19.60008926584101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5.5499999999999989</v>
      </c>
      <c r="J61">
        <f>Bawana_RLNG!R61</f>
        <v>0</v>
      </c>
      <c r="K61">
        <f>Bawana_Spot!R61</f>
        <v>0.63977151017493761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0.23029398928953951</v>
      </c>
      <c r="AD61">
        <f t="shared" si="1"/>
        <v>25.939477520885401</v>
      </c>
      <c r="AE61">
        <f>'IDT-1'!D61</f>
        <v>0</v>
      </c>
      <c r="AF61" s="26"/>
      <c r="AG61">
        <f t="shared" si="2"/>
        <v>25.939477520885401</v>
      </c>
      <c r="AI61" s="75">
        <f>PXIL!L61</f>
        <v>0</v>
      </c>
      <c r="AJ61" s="75">
        <f>PXIL!R61</f>
        <v>0</v>
      </c>
      <c r="AK61" s="75">
        <f>RTM_IEX!L61</f>
        <v>4.3600000000000003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3.64</v>
      </c>
      <c r="H62">
        <f>PPCL_Spot!R62</f>
        <v>4.2105072900349443</v>
      </c>
      <c r="I62">
        <f>Bawana_NG!R62</f>
        <v>5.5499999999999989</v>
      </c>
      <c r="J62">
        <f>Bawana_RLNG!R62</f>
        <v>0</v>
      </c>
      <c r="K62">
        <f>Bawana_Spot!R62</f>
        <v>0.63977151017493761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0.20764708298179854</v>
      </c>
      <c r="AD62">
        <f t="shared" si="1"/>
        <v>19.772631717228084</v>
      </c>
      <c r="AE62">
        <f>'IDT-1'!D62</f>
        <v>0</v>
      </c>
      <c r="AF62" s="26"/>
      <c r="AG62">
        <f t="shared" si="2"/>
        <v>19.772631717228084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-1.8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3.64</v>
      </c>
      <c r="H63">
        <f>PPCL_Spot!R63</f>
        <v>4.2105072900349443</v>
      </c>
      <c r="I63">
        <f>Bawana_NG!R63</f>
        <v>5.5499999999999989</v>
      </c>
      <c r="J63">
        <f>Bawana_RLNG!R63</f>
        <v>0</v>
      </c>
      <c r="K63">
        <f>Bawana_Spot!R63</f>
        <v>0.63977151017493761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0.19166645344184696</v>
      </c>
      <c r="AD63">
        <f t="shared" si="1"/>
        <v>21.588612346768034</v>
      </c>
      <c r="AE63">
        <f>'IDT-1'!D63</f>
        <v>0</v>
      </c>
      <c r="AF63" s="26"/>
      <c r="AG63">
        <f t="shared" si="2"/>
        <v>21.588612346768034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3.64</v>
      </c>
      <c r="H64">
        <f>PPCL_Spot!R64</f>
        <v>4.2105072900349443</v>
      </c>
      <c r="I64">
        <f>Bawana_NG!R64</f>
        <v>5.5499999999999989</v>
      </c>
      <c r="J64">
        <f>Bawana_RLNG!R64</f>
        <v>0</v>
      </c>
      <c r="K64">
        <f>Bawana_Spot!R64</f>
        <v>0.63977151017493761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0.19166645344184696</v>
      </c>
      <c r="AD64">
        <f t="shared" si="1"/>
        <v>21.588612346768034</v>
      </c>
      <c r="AE64">
        <f>'IDT-1'!D64</f>
        <v>0</v>
      </c>
      <c r="AF64" s="26"/>
      <c r="AG64">
        <f t="shared" si="2"/>
        <v>21.588612346768034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3.64</v>
      </c>
      <c r="H65">
        <f>PPCL_Spot!R65</f>
        <v>4.2105072900349443</v>
      </c>
      <c r="I65">
        <f>Bawana_NG!R65</f>
        <v>5.5499999999999989</v>
      </c>
      <c r="J65">
        <f>Bawana_RLNG!R65</f>
        <v>0</v>
      </c>
      <c r="K65">
        <f>Bawana_Spot!R65</f>
        <v>0.63977151017493761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0.19166645344184696</v>
      </c>
      <c r="AD65">
        <f t="shared" si="1"/>
        <v>21.588612346768034</v>
      </c>
      <c r="AE65">
        <f>'IDT-1'!D65</f>
        <v>0</v>
      </c>
      <c r="AF65" s="26"/>
      <c r="AG65">
        <f t="shared" si="2"/>
        <v>21.588612346768034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3.64</v>
      </c>
      <c r="H66">
        <f>PPCL_Spot!R66</f>
        <v>4.2105072900349443</v>
      </c>
      <c r="I66">
        <f>Bawana_NG!R66</f>
        <v>5.5499999999999989</v>
      </c>
      <c r="J66">
        <f>Bawana_RLNG!R66</f>
        <v>0</v>
      </c>
      <c r="K66">
        <f>Bawana_Spot!R66</f>
        <v>0.63977151017493761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0.19166645344184696</v>
      </c>
      <c r="AD66">
        <f t="shared" si="1"/>
        <v>21.588612346768034</v>
      </c>
      <c r="AE66">
        <f>'IDT-1'!D66</f>
        <v>0</v>
      </c>
      <c r="AF66" s="26"/>
      <c r="AG66">
        <f t="shared" si="2"/>
        <v>21.588612346768034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3.64</v>
      </c>
      <c r="H67">
        <f>PPCL_Spot!R67</f>
        <v>4.2105072900349443</v>
      </c>
      <c r="I67">
        <f>Bawana_NG!R67</f>
        <v>5.82</v>
      </c>
      <c r="J67">
        <f>Bawana_RLNG!R67</f>
        <v>0</v>
      </c>
      <c r="K67">
        <f>Bawana_Spot!R67</f>
        <v>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0.26048446415230753</v>
      </c>
      <c r="AD67">
        <f t="shared" si="1"/>
        <v>29.340022825882638</v>
      </c>
      <c r="AE67">
        <f>'IDT-1'!D67</f>
        <v>0</v>
      </c>
      <c r="AF67" s="26"/>
      <c r="AG67">
        <f t="shared" si="2"/>
        <v>29.340022825882638</v>
      </c>
      <c r="AI67" s="75">
        <f>PXIL!L67</f>
        <v>0</v>
      </c>
      <c r="AJ67" s="75">
        <f>PXIL!R67</f>
        <v>0</v>
      </c>
      <c r="AK67" s="75">
        <f>RTM_IEX!L67</f>
        <v>6.19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3.64</v>
      </c>
      <c r="H68">
        <f>PPCL_Spot!R68</f>
        <v>4.2105072900349443</v>
      </c>
      <c r="I68">
        <f>Bawana_NG!R68</f>
        <v>5.82</v>
      </c>
      <c r="J68">
        <f>Bawana_RLNG!R68</f>
        <v>0</v>
      </c>
      <c r="K68">
        <f>Bawana_Spot!R68</f>
        <v>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0.20601246415230751</v>
      </c>
      <c r="AD68">
        <f t="shared" ref="AD68:AD98" si="4">SUM(B68:AB68,AI68:AR68)-AC68</f>
        <v>23.204494825882634</v>
      </c>
      <c r="AE68">
        <f>'IDT-1'!D68</f>
        <v>0</v>
      </c>
      <c r="AF68" s="26"/>
      <c r="AG68">
        <f t="shared" ref="AG68:AG98" si="5">SUM(AD68:AF68)</f>
        <v>23.204494825882634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3.64</v>
      </c>
      <c r="H69">
        <f>PPCL_Spot!R69</f>
        <v>3.3804072779852992</v>
      </c>
      <c r="I69">
        <f>Bawana_NG!R69</f>
        <v>5.82</v>
      </c>
      <c r="J69">
        <f>Bawana_RLNG!R69</f>
        <v>0</v>
      </c>
      <c r="K69">
        <f>Bawana_Spot!R69</f>
        <v>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0.19870758404627067</v>
      </c>
      <c r="AD69">
        <f t="shared" si="4"/>
        <v>22.38169969393903</v>
      </c>
      <c r="AE69">
        <f>'IDT-1'!D69</f>
        <v>0</v>
      </c>
      <c r="AF69" s="26"/>
      <c r="AG69">
        <f t="shared" si="5"/>
        <v>22.38169969393903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3.64</v>
      </c>
      <c r="H70">
        <f>PPCL_Spot!R70</f>
        <v>4.3600000000000003</v>
      </c>
      <c r="I70">
        <f>Bawana_NG!R70</f>
        <v>5.82</v>
      </c>
      <c r="J70">
        <f>Bawana_RLNG!R70</f>
        <v>0</v>
      </c>
      <c r="K70">
        <f>Bawana_Spot!R70</f>
        <v>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0.20732800000000004</v>
      </c>
      <c r="AD70">
        <f t="shared" si="4"/>
        <v>23.352672000000002</v>
      </c>
      <c r="AE70">
        <f>'IDT-1'!D70</f>
        <v>0</v>
      </c>
      <c r="AF70" s="26"/>
      <c r="AG70">
        <f t="shared" si="5"/>
        <v>23.352672000000002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3.64</v>
      </c>
      <c r="H71">
        <f>PPCL_Spot!R71</f>
        <v>4.3600000000000003</v>
      </c>
      <c r="I71">
        <f>Bawana_NG!R71</f>
        <v>5.82</v>
      </c>
      <c r="J71">
        <f>Bawana_RLNG!R71</f>
        <v>0</v>
      </c>
      <c r="K71">
        <f>Bawana_Spot!R71</f>
        <v>5.8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0.24076800000000001</v>
      </c>
      <c r="AD71">
        <f t="shared" si="4"/>
        <v>27.119232</v>
      </c>
      <c r="AE71">
        <f>'IDT-1'!D71</f>
        <v>0</v>
      </c>
      <c r="AF71" s="26"/>
      <c r="AG71">
        <f t="shared" si="5"/>
        <v>27.119232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3.64</v>
      </c>
      <c r="H72">
        <f>PPCL_Spot!R72</f>
        <v>4.3600000000000003</v>
      </c>
      <c r="I72">
        <f>Bawana_NG!R72</f>
        <v>5.82</v>
      </c>
      <c r="J72">
        <f>Bawana_RLNG!R72</f>
        <v>0</v>
      </c>
      <c r="K72">
        <f>Bawana_Spot!R72</f>
        <v>6.8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0.24956800000000001</v>
      </c>
      <c r="AD72">
        <f t="shared" si="4"/>
        <v>28.110431999999999</v>
      </c>
      <c r="AE72">
        <f>'IDT-1'!D72</f>
        <v>0</v>
      </c>
      <c r="AF72" s="26"/>
      <c r="AG72">
        <f t="shared" si="5"/>
        <v>28.110431999999999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3.64</v>
      </c>
      <c r="H73">
        <f>PPCL_Spot!R73</f>
        <v>5.0005883045064126</v>
      </c>
      <c r="I73">
        <f>Bawana_NG!R73</f>
        <v>5.82</v>
      </c>
      <c r="J73">
        <f>Bawana_RLNG!R73</f>
        <v>0</v>
      </c>
      <c r="K73">
        <f>Bawana_Spot!R73</f>
        <v>8.9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0.27790917707965651</v>
      </c>
      <c r="AD73">
        <f t="shared" si="4"/>
        <v>31.30267912742676</v>
      </c>
      <c r="AE73">
        <f>'IDT-1'!D73</f>
        <v>0</v>
      </c>
      <c r="AF73" s="26"/>
      <c r="AG73">
        <f t="shared" si="5"/>
        <v>31.30267912742676</v>
      </c>
      <c r="AI73" s="75">
        <f>PXIL!L73</f>
        <v>0</v>
      </c>
      <c r="AJ73" s="75">
        <f>PXIL!R73</f>
        <v>0</v>
      </c>
      <c r="AK73" s="75">
        <f>RTM_IEX!L73</f>
        <v>0.48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3.64</v>
      </c>
      <c r="H74">
        <f>PPCL_Spot!R74</f>
        <v>4.3600000000000003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0.18972800000000004</v>
      </c>
      <c r="AD74">
        <f t="shared" si="4"/>
        <v>21.370272000000003</v>
      </c>
      <c r="AE74">
        <f>'IDT-1'!D74</f>
        <v>0</v>
      </c>
      <c r="AF74" s="26"/>
      <c r="AG74">
        <f t="shared" si="5"/>
        <v>21.370272000000003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3.64</v>
      </c>
      <c r="H75">
        <f>PPCL_Spot!R75</f>
        <v>4.0404988270156812</v>
      </c>
      <c r="I75">
        <f>Bawana_NG!R75</f>
        <v>5.82</v>
      </c>
      <c r="J75">
        <f>Bawana_RLNG!R75</f>
        <v>0</v>
      </c>
      <c r="K75">
        <f>Bawana_Spot!R75</f>
        <v>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0.204516389677738</v>
      </c>
      <c r="AD75">
        <f t="shared" si="4"/>
        <v>23.035982437337942</v>
      </c>
      <c r="AE75">
        <f>'IDT-1'!D75</f>
        <v>0</v>
      </c>
      <c r="AF75" s="26"/>
      <c r="AG75">
        <f t="shared" si="5"/>
        <v>23.035982437337942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3.64</v>
      </c>
      <c r="H76">
        <f>PPCL_Spot!R76</f>
        <v>4.4911056853854214</v>
      </c>
      <c r="I76">
        <f>Bawana_NG!R76</f>
        <v>5.82</v>
      </c>
      <c r="J76">
        <f>Bawana_RLNG!R76</f>
        <v>0</v>
      </c>
      <c r="K76">
        <f>Bawana_Spot!R76</f>
        <v>2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0.20848173003139173</v>
      </c>
      <c r="AD76">
        <f t="shared" si="4"/>
        <v>23.482623955354033</v>
      </c>
      <c r="AE76">
        <f>'IDT-1'!D76</f>
        <v>0</v>
      </c>
      <c r="AF76" s="26"/>
      <c r="AG76">
        <f t="shared" si="5"/>
        <v>23.482623955354033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3.64</v>
      </c>
      <c r="H77">
        <f>PPCL_Spot!R77</f>
        <v>4.4394837809557037</v>
      </c>
      <c r="I77">
        <f>Bawana_NG!R77</f>
        <v>5.82</v>
      </c>
      <c r="J77">
        <f>Bawana_RLNG!R77</f>
        <v>0</v>
      </c>
      <c r="K77">
        <f>Bawana_Spot!R77</f>
        <v>2.7070781352593558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0.21424974486269252</v>
      </c>
      <c r="AD77">
        <f t="shared" si="4"/>
        <v>24.132312171352368</v>
      </c>
      <c r="AE77">
        <f>'IDT-1'!D77</f>
        <v>0</v>
      </c>
      <c r="AF77" s="26"/>
      <c r="AG77">
        <f t="shared" si="5"/>
        <v>24.132312171352368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3.64</v>
      </c>
      <c r="H78">
        <f>PPCL_Spot!R78</f>
        <v>4.4394837809557037</v>
      </c>
      <c r="I78">
        <f>Bawana_NG!R78</f>
        <v>5.82</v>
      </c>
      <c r="J78">
        <f>Bawana_RLNG!R78</f>
        <v>0</v>
      </c>
      <c r="K78">
        <f>Bawana_Spot!R78</f>
        <v>2.7070781352593558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0.21424974486269252</v>
      </c>
      <c r="AD78">
        <f t="shared" si="4"/>
        <v>24.132312171352368</v>
      </c>
      <c r="AE78">
        <f>'IDT-1'!D78</f>
        <v>0</v>
      </c>
      <c r="AF78" s="26"/>
      <c r="AG78">
        <f t="shared" si="5"/>
        <v>24.132312171352368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3.64</v>
      </c>
      <c r="H79">
        <f>PPCL_Spot!R79</f>
        <v>4.4394837809557037</v>
      </c>
      <c r="I79">
        <f>Bawana_NG!R79</f>
        <v>5.82</v>
      </c>
      <c r="J79">
        <f>Bawana_RLNG!R79</f>
        <v>0</v>
      </c>
      <c r="K79">
        <f>Bawana_Spot!R79</f>
        <v>9.4143426294820713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0.27749767241185247</v>
      </c>
      <c r="AD79">
        <f t="shared" si="4"/>
        <v>31.256328738025928</v>
      </c>
      <c r="AE79">
        <f>'IDT-1'!D79</f>
        <v>0</v>
      </c>
      <c r="AF79" s="26"/>
      <c r="AG79">
        <f t="shared" si="5"/>
        <v>31.256328738025928</v>
      </c>
      <c r="AI79" s="75">
        <f>PXIL!L79</f>
        <v>0</v>
      </c>
      <c r="AJ79" s="75">
        <f>PXIL!R79</f>
        <v>0</v>
      </c>
      <c r="AK79" s="75">
        <f>RTM_IEX!L79</f>
        <v>0.48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3.64</v>
      </c>
      <c r="H80">
        <f>PPCL_Spot!R80</f>
        <v>4.4394837809557037</v>
      </c>
      <c r="I80">
        <f>Bawana_NG!R80</f>
        <v>5.82</v>
      </c>
      <c r="J80">
        <f>Bawana_RLNG!R80</f>
        <v>0</v>
      </c>
      <c r="K80">
        <f>Bawana_Spot!R80</f>
        <v>2.6650558108995401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0.21387994840832616</v>
      </c>
      <c r="AD80">
        <f t="shared" si="4"/>
        <v>24.090659643446919</v>
      </c>
      <c r="AE80">
        <f>'IDT-1'!D80</f>
        <v>0</v>
      </c>
      <c r="AF80" s="26"/>
      <c r="AG80">
        <f t="shared" si="5"/>
        <v>24.090659643446919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3.64</v>
      </c>
      <c r="H81">
        <f>PPCL_Spot!R81</f>
        <v>4.2105072900349443</v>
      </c>
      <c r="I81">
        <f>Bawana_NG!R81</f>
        <v>5.82</v>
      </c>
      <c r="J81">
        <f>Bawana_RLNG!R81</f>
        <v>0</v>
      </c>
      <c r="K81">
        <f>Bawana_Spot!R81</f>
        <v>2.5599999999999996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0.21094046415230752</v>
      </c>
      <c r="AD81">
        <f t="shared" si="4"/>
        <v>23.759566825882636</v>
      </c>
      <c r="AE81">
        <f>'IDT-1'!D81</f>
        <v>0</v>
      </c>
      <c r="AF81" s="26"/>
      <c r="AG81">
        <f t="shared" si="5"/>
        <v>23.759566825882636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3.64</v>
      </c>
      <c r="H82">
        <f>PPCL_Spot!R82</f>
        <v>4.5894784683558685</v>
      </c>
      <c r="I82">
        <f>Bawana_NG!R82</f>
        <v>5.82</v>
      </c>
      <c r="J82">
        <f>Bawana_RLNG!R82</f>
        <v>0</v>
      </c>
      <c r="K82">
        <f>Bawana_Spot!R82</f>
        <v>2.5599999999999996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0.21427541052153165</v>
      </c>
      <c r="AD82">
        <f t="shared" si="4"/>
        <v>24.135203057834339</v>
      </c>
      <c r="AE82">
        <f>'IDT-1'!D82</f>
        <v>0</v>
      </c>
      <c r="AF82" s="26"/>
      <c r="AG82">
        <f t="shared" si="5"/>
        <v>24.135203057834339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3.64</v>
      </c>
      <c r="H83">
        <f>PPCL_Spot!R83</f>
        <v>4.5894784683558685</v>
      </c>
      <c r="I83">
        <f>Bawana_NG!R83</f>
        <v>5.82</v>
      </c>
      <c r="J83">
        <f>Bawana_RLNG!R83</f>
        <v>0</v>
      </c>
      <c r="K83">
        <f>Bawana_Spot!R83</f>
        <v>2.5599999999999996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0.21427541052153165</v>
      </c>
      <c r="AD83">
        <f t="shared" si="4"/>
        <v>24.135203057834339</v>
      </c>
      <c r="AE83">
        <f>'IDT-1'!D83</f>
        <v>0</v>
      </c>
      <c r="AF83" s="26"/>
      <c r="AG83">
        <f t="shared" si="5"/>
        <v>24.135203057834339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3.64</v>
      </c>
      <c r="H84">
        <f>PPCL_Spot!R84</f>
        <v>4.5894784683558685</v>
      </c>
      <c r="I84">
        <f>Bawana_NG!R84</f>
        <v>5.82</v>
      </c>
      <c r="J84">
        <f>Bawana_RLNG!R84</f>
        <v>0</v>
      </c>
      <c r="K84">
        <f>Bawana_Spot!R84</f>
        <v>2.5599999999999996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0.21427541052153165</v>
      </c>
      <c r="AD84">
        <f t="shared" si="4"/>
        <v>24.135203057834339</v>
      </c>
      <c r="AE84">
        <f>'IDT-1'!D84</f>
        <v>0</v>
      </c>
      <c r="AF84" s="26"/>
      <c r="AG84">
        <f t="shared" si="5"/>
        <v>24.135203057834339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3.64</v>
      </c>
      <c r="H85">
        <f>PPCL_Spot!R85</f>
        <v>5.5</v>
      </c>
      <c r="I85">
        <f>Bawana_NG!R85</f>
        <v>5.82</v>
      </c>
      <c r="J85">
        <f>Bawana_RLNG!R85</f>
        <v>0</v>
      </c>
      <c r="K85">
        <f>Bawana_Spot!R85</f>
        <v>9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0.28783812752219534</v>
      </c>
      <c r="AD85">
        <f t="shared" si="4"/>
        <v>30.412161872477807</v>
      </c>
      <c r="AE85">
        <f>'IDT-1'!D85</f>
        <v>0</v>
      </c>
      <c r="AF85" s="26"/>
      <c r="AG85">
        <f t="shared" si="5"/>
        <v>30.412161872477807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-1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3.64</v>
      </c>
      <c r="H86">
        <f>PPCL_Spot!R86</f>
        <v>4.5894784683558685</v>
      </c>
      <c r="I86">
        <f>Bawana_NG!R86</f>
        <v>5.82</v>
      </c>
      <c r="J86">
        <f>Bawana_RLNG!R86</f>
        <v>0</v>
      </c>
      <c r="K86">
        <f>Bawana_Spot!R86</f>
        <v>2.5599999999999996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0.21427541052153165</v>
      </c>
      <c r="AD86">
        <f t="shared" si="4"/>
        <v>24.135203057834339</v>
      </c>
      <c r="AE86">
        <f>'IDT-1'!D86</f>
        <v>0</v>
      </c>
      <c r="AF86" s="26"/>
      <c r="AG86">
        <f t="shared" si="5"/>
        <v>24.135203057834339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3.64</v>
      </c>
      <c r="H87">
        <f>PPCL_Spot!R87</f>
        <v>4.2105072900349443</v>
      </c>
      <c r="I87">
        <f>Bawana_NG!R87</f>
        <v>5.82</v>
      </c>
      <c r="J87">
        <f>Bawana_RLNG!R87</f>
        <v>0</v>
      </c>
      <c r="K87">
        <f>Bawana_Spot!R87</f>
        <v>2.5599999999999996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0.21094046415230752</v>
      </c>
      <c r="AD87">
        <f t="shared" si="4"/>
        <v>23.759566825882636</v>
      </c>
      <c r="AE87">
        <f>'IDT-1'!D87</f>
        <v>0</v>
      </c>
      <c r="AF87" s="26"/>
      <c r="AG87">
        <f t="shared" si="5"/>
        <v>23.759566825882636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3.64</v>
      </c>
      <c r="H88">
        <f>PPCL_Spot!R88</f>
        <v>4.5894784683558685</v>
      </c>
      <c r="I88">
        <f>Bawana_NG!R88</f>
        <v>5.82</v>
      </c>
      <c r="J88">
        <f>Bawana_RLNG!R88</f>
        <v>0</v>
      </c>
      <c r="K88">
        <f>Bawana_Spot!R88</f>
        <v>2.5599999999999996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0.21427541052153165</v>
      </c>
      <c r="AD88">
        <f t="shared" si="4"/>
        <v>24.135203057834339</v>
      </c>
      <c r="AE88">
        <f>'IDT-1'!D88</f>
        <v>0</v>
      </c>
      <c r="AF88" s="26"/>
      <c r="AG88">
        <f t="shared" si="5"/>
        <v>24.135203057834339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3.64</v>
      </c>
      <c r="H89">
        <f>PPCL_Spot!R89</f>
        <v>4.5894784683558685</v>
      </c>
      <c r="I89">
        <f>Bawana_NG!R89</f>
        <v>5.82</v>
      </c>
      <c r="J89">
        <f>Bawana_RLNG!R89</f>
        <v>0</v>
      </c>
      <c r="K89">
        <f>Bawana_Spot!R89</f>
        <v>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0.20934741052153163</v>
      </c>
      <c r="AD89">
        <f t="shared" si="4"/>
        <v>23.580131057834336</v>
      </c>
      <c r="AE89">
        <f>'IDT-1'!D89</f>
        <v>0</v>
      </c>
      <c r="AF89" s="26"/>
      <c r="AG89">
        <f t="shared" si="5"/>
        <v>23.580131057834336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3.64</v>
      </c>
      <c r="H90">
        <f>PPCL_Spot!R90</f>
        <v>4.5894784683558685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0.19174741052153163</v>
      </c>
      <c r="AD90">
        <f t="shared" si="4"/>
        <v>21.597731057834334</v>
      </c>
      <c r="AE90">
        <f>'IDT-1'!D90</f>
        <v>0</v>
      </c>
      <c r="AF90" s="26"/>
      <c r="AG90">
        <f t="shared" si="5"/>
        <v>21.597731057834334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3.64</v>
      </c>
      <c r="H91">
        <f>PPCL_Spot!R91</f>
        <v>6</v>
      </c>
      <c r="I91">
        <f>Bawana_NG!R91</f>
        <v>5.82</v>
      </c>
      <c r="J91">
        <f>Bawana_RLNG!R91</f>
        <v>0</v>
      </c>
      <c r="K91">
        <f>Bawana_Spot!R91</f>
        <v>10.5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5.81</v>
      </c>
      <c r="AB91" s="117">
        <f>-STOA!R91</f>
        <v>0</v>
      </c>
      <c r="AC91">
        <f t="shared" si="3"/>
        <v>0.27957599999999999</v>
      </c>
      <c r="AD91">
        <f t="shared" si="4"/>
        <v>31.490424000000001</v>
      </c>
      <c r="AE91">
        <f>'IDT-1'!D91</f>
        <v>0</v>
      </c>
      <c r="AF91" s="26"/>
      <c r="AG91">
        <f t="shared" si="5"/>
        <v>31.490424000000001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3.64</v>
      </c>
      <c r="H92">
        <f>PPCL_Spot!R92</f>
        <v>4.74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5.81</v>
      </c>
      <c r="AB92" s="117">
        <f>-STOA!R92</f>
        <v>0</v>
      </c>
      <c r="AC92">
        <f t="shared" si="3"/>
        <v>0.17608800000000002</v>
      </c>
      <c r="AD92">
        <f t="shared" si="4"/>
        <v>19.833912000000002</v>
      </c>
      <c r="AE92">
        <f>'IDT-1'!D92</f>
        <v>0</v>
      </c>
      <c r="AF92" s="26"/>
      <c r="AG92">
        <f t="shared" si="5"/>
        <v>19.833912000000002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3.64</v>
      </c>
      <c r="H93">
        <f>PPCL_Spot!R93</f>
        <v>4.2105072900349443</v>
      </c>
      <c r="I93">
        <f>Bawana_NG!R93</f>
        <v>5.82</v>
      </c>
      <c r="J93">
        <f>Bawana_RLNG!R93</f>
        <v>0</v>
      </c>
      <c r="K93">
        <f>Bawana_Spot!R93</f>
        <v>2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5.81</v>
      </c>
      <c r="AB93" s="117">
        <f>-STOA!R93</f>
        <v>0</v>
      </c>
      <c r="AC93">
        <f t="shared" si="3"/>
        <v>0.18902846415230751</v>
      </c>
      <c r="AD93">
        <f t="shared" si="4"/>
        <v>21.291478825882635</v>
      </c>
      <c r="AE93">
        <f>'IDT-1'!D93</f>
        <v>0</v>
      </c>
      <c r="AF93" s="26"/>
      <c r="AG93">
        <f t="shared" si="5"/>
        <v>21.291478825882635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3.64</v>
      </c>
      <c r="H94">
        <f>PPCL_Spot!R94</f>
        <v>4.74</v>
      </c>
      <c r="I94">
        <f>Bawana_NG!R94</f>
        <v>5.82</v>
      </c>
      <c r="J94">
        <f>Bawana_RLNG!R94</f>
        <v>0</v>
      </c>
      <c r="K94">
        <f>Bawana_Spot!R94</f>
        <v>2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5.81</v>
      </c>
      <c r="AB94" s="117">
        <f>-STOA!R94</f>
        <v>0</v>
      </c>
      <c r="AC94">
        <f t="shared" si="3"/>
        <v>0.19368800000000003</v>
      </c>
      <c r="AD94">
        <f t="shared" si="4"/>
        <v>21.816312</v>
      </c>
      <c r="AE94">
        <f>'IDT-1'!D94</f>
        <v>0</v>
      </c>
      <c r="AF94" s="26"/>
      <c r="AG94">
        <f t="shared" si="5"/>
        <v>21.816312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3.64</v>
      </c>
      <c r="H95">
        <f>PPCL_Spot!R95</f>
        <v>2.7796911454282855</v>
      </c>
      <c r="I95">
        <f>Bawana_NG!R95</f>
        <v>5.82</v>
      </c>
      <c r="J95">
        <f>Bawana_RLNG!R95</f>
        <v>0</v>
      </c>
      <c r="K95">
        <f>Bawana_Spot!R95</f>
        <v>2.7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5.81</v>
      </c>
      <c r="AB95" s="117">
        <f>-STOA!R95</f>
        <v>0</v>
      </c>
      <c r="AC95">
        <f t="shared" si="3"/>
        <v>0.18259728207976891</v>
      </c>
      <c r="AD95">
        <f t="shared" si="4"/>
        <v>20.567093863348514</v>
      </c>
      <c r="AE95">
        <f>'IDT-1'!D95</f>
        <v>0</v>
      </c>
      <c r="AF95" s="26"/>
      <c r="AG95">
        <f t="shared" si="5"/>
        <v>20.567093863348514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3.64</v>
      </c>
      <c r="H96">
        <f>PPCL_Spot!R96</f>
        <v>2.7796911454282855</v>
      </c>
      <c r="I96">
        <f>Bawana_NG!R96</f>
        <v>5.82</v>
      </c>
      <c r="J96">
        <f>Bawana_RLNG!R96</f>
        <v>0</v>
      </c>
      <c r="K96">
        <f>Bawana_Spot!R96</f>
        <v>2.7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5.81</v>
      </c>
      <c r="AB96" s="117">
        <f>-STOA!R96</f>
        <v>0</v>
      </c>
      <c r="AC96">
        <f t="shared" si="3"/>
        <v>0.18259728207976891</v>
      </c>
      <c r="AD96">
        <f t="shared" si="4"/>
        <v>20.567093863348514</v>
      </c>
      <c r="AE96">
        <f>'IDT-1'!D96</f>
        <v>0</v>
      </c>
      <c r="AF96" s="26"/>
      <c r="AG96">
        <f t="shared" si="5"/>
        <v>20.567093863348514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3.64</v>
      </c>
      <c r="H97">
        <f>PPCL_Spot!R97</f>
        <v>5</v>
      </c>
      <c r="I97">
        <f>Bawana_NG!R97</f>
        <v>5.82</v>
      </c>
      <c r="J97">
        <f>Bawana_RLNG!R97</f>
        <v>0</v>
      </c>
      <c r="K97">
        <f>Bawana_Spot!R97</f>
        <v>9.3007586263153605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5.81</v>
      </c>
      <c r="AB97" s="117">
        <f>-STOA!R97</f>
        <v>0</v>
      </c>
      <c r="AC97">
        <f t="shared" si="3"/>
        <v>0.26022267591157516</v>
      </c>
      <c r="AD97">
        <f t="shared" si="4"/>
        <v>29.310535950403786</v>
      </c>
      <c r="AE97">
        <f>'IDT-1'!D97</f>
        <v>0</v>
      </c>
      <c r="AF97" s="26"/>
      <c r="AG97">
        <f t="shared" si="5"/>
        <v>29.310535950403786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3.64</v>
      </c>
      <c r="H98">
        <f>PPCL_Spot!R98</f>
        <v>2.7796911454282855</v>
      </c>
      <c r="I98">
        <f>Bawana_NG!R98</f>
        <v>5.82</v>
      </c>
      <c r="J98">
        <f>Bawana_RLNG!R98</f>
        <v>0</v>
      </c>
      <c r="K98">
        <f>Bawana_Spot!R98</f>
        <v>2.7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5.81</v>
      </c>
      <c r="AB98" s="117">
        <f>-STOA!R98</f>
        <v>0</v>
      </c>
      <c r="AC98">
        <f t="shared" si="3"/>
        <v>0.18259728207976891</v>
      </c>
      <c r="AD98">
        <f t="shared" si="4"/>
        <v>20.567093863348514</v>
      </c>
      <c r="AE98">
        <f>'IDT-1'!D98</f>
        <v>0</v>
      </c>
      <c r="AF98" s="26"/>
      <c r="AG98">
        <f t="shared" si="5"/>
        <v>20.567093863348514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0.14989999999999984</v>
      </c>
      <c r="H99">
        <f t="shared" si="6"/>
        <v>4.2757757708460242E-2</v>
      </c>
      <c r="I99">
        <f t="shared" si="6"/>
        <v>0.13974375000000003</v>
      </c>
      <c r="J99">
        <f t="shared" si="6"/>
        <v>0</v>
      </c>
      <c r="K99">
        <f t="shared" si="6"/>
        <v>6.2431085849646309E-2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0.16450000000000004</v>
      </c>
      <c r="AB99" s="117">
        <f t="shared" si="6"/>
        <v>0</v>
      </c>
      <c r="AC99">
        <f t="shared" si="6"/>
        <v>5.1333132930449932E-3</v>
      </c>
      <c r="AD99">
        <f t="shared" si="6"/>
        <v>0.54007928026506158</v>
      </c>
      <c r="AE99">
        <f t="shared" ref="AE99:AR99" si="7">SUM(AE3:AE98)/4000</f>
        <v>0</v>
      </c>
      <c r="AG99">
        <f t="shared" si="7"/>
        <v>0.54007928026506158</v>
      </c>
      <c r="AI99">
        <f t="shared" si="7"/>
        <v>0</v>
      </c>
      <c r="AJ99">
        <f t="shared" si="7"/>
        <v>0</v>
      </c>
      <c r="AK99">
        <f t="shared" si="7"/>
        <v>4.8550000000000008E-3</v>
      </c>
      <c r="AL99">
        <f t="shared" si="7"/>
        <v>-1.8974999999999999E-2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44655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9.2515750000000008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8.4229860000000004E-2</v>
      </c>
      <c r="AD3">
        <f>SUM(B3:AB3,AI3:AR3)-AC3</f>
        <v>9.4873451399999986</v>
      </c>
      <c r="AE3">
        <v>0</v>
      </c>
      <c r="AF3" s="26"/>
      <c r="AG3">
        <f>SUM(AD3:AF3)</f>
        <v>9.4873451399999986</v>
      </c>
      <c r="AI3" s="75">
        <f>PXIL!M3</f>
        <v>0</v>
      </c>
      <c r="AJ3" s="75">
        <f>PXIL!S3</f>
        <v>0</v>
      </c>
      <c r="AK3" s="75">
        <f>RTM_IEX!M3</f>
        <v>0.2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9.2515750000000008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9.1709860000000018E-2</v>
      </c>
      <c r="AD4">
        <f t="shared" ref="AD4:AD67" si="1">SUM(B4:AB4,AI4:AR4)-AC4</f>
        <v>10.329865140000001</v>
      </c>
      <c r="AE4">
        <v>0</v>
      </c>
      <c r="AF4" s="26"/>
      <c r="AG4">
        <f t="shared" ref="AG4:AG67" si="2">SUM(AD4:AF4)</f>
        <v>10.329865140000001</v>
      </c>
      <c r="AI4" s="75">
        <f>PXIL!M4</f>
        <v>0</v>
      </c>
      <c r="AJ4" s="75">
        <f>PXIL!S4</f>
        <v>0</v>
      </c>
      <c r="AK4" s="75">
        <f>RTM_IEX!M4</f>
        <v>0.44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9.2515750000000008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8.1413860000000018E-2</v>
      </c>
      <c r="AD5">
        <f t="shared" si="1"/>
        <v>9.1701611400000012</v>
      </c>
      <c r="AE5">
        <v>0</v>
      </c>
      <c r="AF5" s="26"/>
      <c r="AG5">
        <f t="shared" si="2"/>
        <v>9.1701611400000012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9.2515750000000008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8.1941860000000019E-2</v>
      </c>
      <c r="AD6">
        <f t="shared" si="1"/>
        <v>9.2296331400000007</v>
      </c>
      <c r="AE6">
        <v>0</v>
      </c>
      <c r="AF6" s="26"/>
      <c r="AG6">
        <f t="shared" si="2"/>
        <v>9.2296331400000007</v>
      </c>
      <c r="AI6" s="75">
        <f>PXIL!M6</f>
        <v>0</v>
      </c>
      <c r="AJ6" s="75">
        <f>PXIL!S6</f>
        <v>0</v>
      </c>
      <c r="AK6" s="75">
        <f>RTM_IEX!M6</f>
        <v>0.06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9.5039879999999997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8.3635094399999999E-2</v>
      </c>
      <c r="AD7">
        <f t="shared" si="1"/>
        <v>9.4203529055999997</v>
      </c>
      <c r="AE7">
        <v>0</v>
      </c>
      <c r="AF7" s="26"/>
      <c r="AG7">
        <f t="shared" si="2"/>
        <v>9.4203529055999997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8.1189309999999999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7.14465928E-2</v>
      </c>
      <c r="AD8">
        <f t="shared" si="1"/>
        <v>8.0474844072000007</v>
      </c>
      <c r="AE8">
        <v>0</v>
      </c>
      <c r="AF8" s="26"/>
      <c r="AG8">
        <f t="shared" si="2"/>
        <v>8.0474844072000007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10.208634999999999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8.9835988000000006E-2</v>
      </c>
      <c r="AD9">
        <f t="shared" si="1"/>
        <v>10.118799011999998</v>
      </c>
      <c r="AE9">
        <v>0</v>
      </c>
      <c r="AF9" s="26"/>
      <c r="AG9">
        <f t="shared" si="2"/>
        <v>10.118799011999998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10.208634999999999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8.9835988000000006E-2</v>
      </c>
      <c r="AD10">
        <f t="shared" si="1"/>
        <v>10.118799011999998</v>
      </c>
      <c r="AE10">
        <v>0</v>
      </c>
      <c r="AF10" s="26"/>
      <c r="AG10">
        <f t="shared" si="2"/>
        <v>10.118799011999998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10.208634999999999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0.10400398800000001</v>
      </c>
      <c r="AD11">
        <f t="shared" si="1"/>
        <v>11.714631012</v>
      </c>
      <c r="AE11">
        <v>0</v>
      </c>
      <c r="AF11" s="26"/>
      <c r="AG11">
        <f t="shared" si="2"/>
        <v>11.714631012</v>
      </c>
      <c r="AI11" s="75">
        <f>PXIL!M11</f>
        <v>0</v>
      </c>
      <c r="AJ11" s="75">
        <f>PXIL!S11</f>
        <v>0</v>
      </c>
      <c r="AK11" s="75">
        <f>RTM_IEX!M11</f>
        <v>0.71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10.208634999999999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9.3619988000000001E-2</v>
      </c>
      <c r="AD12">
        <f t="shared" si="1"/>
        <v>10.545015011999999</v>
      </c>
      <c r="AE12">
        <v>0</v>
      </c>
      <c r="AF12" s="26"/>
      <c r="AG12">
        <f t="shared" si="2"/>
        <v>10.545015011999999</v>
      </c>
      <c r="AI12" s="75">
        <f>PXIL!M12</f>
        <v>0</v>
      </c>
      <c r="AJ12" s="75">
        <f>PXIL!S12</f>
        <v>0</v>
      </c>
      <c r="AK12" s="75">
        <f>RTM_IEX!M12</f>
        <v>0.28000000000000003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10.208634999999999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9.3883988000000002E-2</v>
      </c>
      <c r="AD13">
        <f t="shared" si="1"/>
        <v>10.574751012</v>
      </c>
      <c r="AE13">
        <v>0</v>
      </c>
      <c r="AF13" s="26"/>
      <c r="AG13">
        <f t="shared" si="2"/>
        <v>10.574751012</v>
      </c>
      <c r="AI13" s="75">
        <f>PXIL!M13</f>
        <v>0</v>
      </c>
      <c r="AJ13" s="75">
        <f>PXIL!S13</f>
        <v>0</v>
      </c>
      <c r="AK13" s="75">
        <f>RTM_IEX!M13</f>
        <v>0.31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10.208634999999999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9.8195987999999998E-2</v>
      </c>
      <c r="AD14">
        <f t="shared" si="1"/>
        <v>11.060439012</v>
      </c>
      <c r="AE14">
        <v>0</v>
      </c>
      <c r="AF14" s="26"/>
      <c r="AG14">
        <f t="shared" si="2"/>
        <v>11.060439012</v>
      </c>
      <c r="AI14" s="75">
        <f>PXIL!M14</f>
        <v>0</v>
      </c>
      <c r="AJ14" s="75">
        <f>PXIL!S14</f>
        <v>0</v>
      </c>
      <c r="AK14" s="75">
        <f>RTM_IEX!M14</f>
        <v>0.49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9.5705950000000009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8.9853236000000003E-2</v>
      </c>
      <c r="AD15">
        <f t="shared" si="1"/>
        <v>10.120741764</v>
      </c>
      <c r="AE15">
        <v>0</v>
      </c>
      <c r="AF15" s="26"/>
      <c r="AG15">
        <f t="shared" si="2"/>
        <v>10.120741764</v>
      </c>
      <c r="AI15" s="75">
        <f>PXIL!M15</f>
        <v>0</v>
      </c>
      <c r="AJ15" s="75">
        <f>PXIL!S15</f>
        <v>0</v>
      </c>
      <c r="AK15" s="75">
        <f>RTM_IEX!M15</f>
        <v>0.6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9.5705950000000009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1.33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0.10701323600000001</v>
      </c>
      <c r="AD16">
        <f t="shared" si="1"/>
        <v>12.053581764</v>
      </c>
      <c r="AE16">
        <v>0</v>
      </c>
      <c r="AF16" s="26"/>
      <c r="AG16">
        <f t="shared" si="2"/>
        <v>12.053581764</v>
      </c>
      <c r="AI16" s="75">
        <f>PXIL!M16</f>
        <v>0</v>
      </c>
      <c r="AJ16" s="75">
        <f>PXIL!S16</f>
        <v>0</v>
      </c>
      <c r="AK16" s="75">
        <f>RTM_IEX!M16</f>
        <v>1.26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9.5705950000000009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0.11194123600000003</v>
      </c>
      <c r="AD17">
        <f t="shared" si="1"/>
        <v>12.608653764000001</v>
      </c>
      <c r="AE17">
        <v>0</v>
      </c>
      <c r="AF17" s="26"/>
      <c r="AG17">
        <f t="shared" si="2"/>
        <v>12.608653764000001</v>
      </c>
      <c r="AI17" s="75">
        <f>PXIL!M17</f>
        <v>0</v>
      </c>
      <c r="AJ17" s="75">
        <f>PXIL!S17</f>
        <v>0</v>
      </c>
      <c r="AK17" s="75">
        <f>RTM_IEX!M17</f>
        <v>1.74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9.5705950000000009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3.77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0.14115723600000002</v>
      </c>
      <c r="AD18">
        <f t="shared" si="1"/>
        <v>15.899437764</v>
      </c>
      <c r="AE18">
        <v>0</v>
      </c>
      <c r="AF18" s="26"/>
      <c r="AG18">
        <f t="shared" si="2"/>
        <v>15.899437764</v>
      </c>
      <c r="AI18" s="75">
        <f>PXIL!M18</f>
        <v>0</v>
      </c>
      <c r="AJ18" s="75">
        <f>PXIL!S18</f>
        <v>0</v>
      </c>
      <c r="AK18" s="75">
        <f>RTM_IEX!M18</f>
        <v>2.7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9.5705950000000009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1.55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0.11361323600000002</v>
      </c>
      <c r="AD19">
        <f t="shared" si="1"/>
        <v>12.796981764</v>
      </c>
      <c r="AE19">
        <v>0</v>
      </c>
      <c r="AF19" s="26"/>
      <c r="AG19">
        <f t="shared" si="2"/>
        <v>12.796981764</v>
      </c>
      <c r="AI19" s="75">
        <f>PXIL!M19</f>
        <v>0</v>
      </c>
      <c r="AJ19" s="75">
        <f>PXIL!S19</f>
        <v>0</v>
      </c>
      <c r="AK19" s="75">
        <f>RTM_IEX!M19</f>
        <v>1.79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9.5705950000000009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0.12566923600000002</v>
      </c>
      <c r="AD20">
        <f t="shared" si="1"/>
        <v>14.154925764</v>
      </c>
      <c r="AE20">
        <v>0</v>
      </c>
      <c r="AF20" s="26"/>
      <c r="AG20">
        <f t="shared" si="2"/>
        <v>14.154925764</v>
      </c>
      <c r="AI20" s="75">
        <f>PXIL!M20</f>
        <v>0</v>
      </c>
      <c r="AJ20" s="75">
        <f>PXIL!S20</f>
        <v>0</v>
      </c>
      <c r="AK20" s="75">
        <f>RTM_IEX!M20</f>
        <v>2.11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9.5705950000000009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2.83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0.13068523600000001</v>
      </c>
      <c r="AD21">
        <f t="shared" si="1"/>
        <v>14.719909764000002</v>
      </c>
      <c r="AE21">
        <v>0</v>
      </c>
      <c r="AF21" s="26"/>
      <c r="AG21">
        <f t="shared" si="2"/>
        <v>14.719909764000002</v>
      </c>
      <c r="AI21" s="75">
        <f>PXIL!M21</f>
        <v>0</v>
      </c>
      <c r="AJ21" s="75">
        <f>PXIL!S21</f>
        <v>0</v>
      </c>
      <c r="AK21" s="75">
        <f>RTM_IEX!M21</f>
        <v>2.4500000000000002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9.5705950000000009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8.4221236000000019E-2</v>
      </c>
      <c r="AD22">
        <f t="shared" si="1"/>
        <v>9.4863737640000014</v>
      </c>
      <c r="AE22">
        <v>0</v>
      </c>
      <c r="AF22" s="26"/>
      <c r="AG22">
        <f t="shared" si="2"/>
        <v>9.4863737640000014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9.5705950000000009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0.14520523600000002</v>
      </c>
      <c r="AD23">
        <f t="shared" si="1"/>
        <v>16.355389764000002</v>
      </c>
      <c r="AE23">
        <v>0</v>
      </c>
      <c r="AF23" s="26"/>
      <c r="AG23">
        <f t="shared" si="2"/>
        <v>16.355389764000002</v>
      </c>
      <c r="AI23" s="75">
        <f>PXIL!M23</f>
        <v>0</v>
      </c>
      <c r="AJ23" s="75">
        <f>PXIL!S23</f>
        <v>0</v>
      </c>
      <c r="AK23" s="75">
        <f>RTM_IEX!M23</f>
        <v>2.73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9.5705950000000009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3.57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0.14441323600000003</v>
      </c>
      <c r="AD24">
        <f t="shared" si="1"/>
        <v>16.266181764000002</v>
      </c>
      <c r="AE24">
        <v>0</v>
      </c>
      <c r="AF24" s="26"/>
      <c r="AG24">
        <f t="shared" si="2"/>
        <v>16.266181764000002</v>
      </c>
      <c r="AI24" s="75">
        <f>PXIL!M24</f>
        <v>0</v>
      </c>
      <c r="AJ24" s="75">
        <f>PXIL!S24</f>
        <v>0</v>
      </c>
      <c r="AK24" s="75">
        <f>RTM_IEX!M24</f>
        <v>3.27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10.886552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0.19603365759999999</v>
      </c>
      <c r="AD25">
        <f t="shared" si="1"/>
        <v>22.080518342399998</v>
      </c>
      <c r="AE25">
        <v>0</v>
      </c>
      <c r="AF25" s="26"/>
      <c r="AG25">
        <f t="shared" si="2"/>
        <v>22.080518342399998</v>
      </c>
      <c r="AI25" s="75">
        <f>PXIL!M25</f>
        <v>0</v>
      </c>
      <c r="AJ25" s="75">
        <f>PXIL!S25</f>
        <v>0</v>
      </c>
      <c r="AK25" s="75">
        <f>RTM_IEX!M25</f>
        <v>5.31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10.886552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2.86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0.1456096576</v>
      </c>
      <c r="AD26">
        <f t="shared" si="1"/>
        <v>16.400942342399997</v>
      </c>
      <c r="AE26">
        <v>0</v>
      </c>
      <c r="AF26" s="26"/>
      <c r="AG26">
        <f t="shared" si="2"/>
        <v>16.400942342399997</v>
      </c>
      <c r="AI26" s="75">
        <f>PXIL!M26</f>
        <v>0</v>
      </c>
      <c r="AJ26" s="75">
        <f>PXIL!S26</f>
        <v>0</v>
      </c>
      <c r="AK26" s="75">
        <f>RTM_IEX!M26</f>
        <v>2.8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10.886552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2.39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0.14428965760000001</v>
      </c>
      <c r="AD27">
        <f t="shared" si="1"/>
        <v>16.252262342399998</v>
      </c>
      <c r="AE27">
        <v>0</v>
      </c>
      <c r="AF27" s="26"/>
      <c r="AG27">
        <f t="shared" si="2"/>
        <v>16.252262342399998</v>
      </c>
      <c r="AI27" s="75">
        <f>PXIL!M27</f>
        <v>0</v>
      </c>
      <c r="AJ27" s="75">
        <f>PXIL!S27</f>
        <v>0</v>
      </c>
      <c r="AK27" s="75">
        <f>RTM_IEX!M27</f>
        <v>3.12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10.886552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4.24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0.16364965760000003</v>
      </c>
      <c r="AD28">
        <f t="shared" si="1"/>
        <v>18.432902342399998</v>
      </c>
      <c r="AE28">
        <v>0</v>
      </c>
      <c r="AF28" s="26"/>
      <c r="AG28">
        <f t="shared" si="2"/>
        <v>18.432902342399998</v>
      </c>
      <c r="AI28" s="75">
        <f>PXIL!M28</f>
        <v>0</v>
      </c>
      <c r="AJ28" s="75">
        <f>PXIL!S28</f>
        <v>0</v>
      </c>
      <c r="AK28" s="75">
        <f>RTM_IEX!M28</f>
        <v>3.47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10.886552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9.8529657600000015E-2</v>
      </c>
      <c r="AD29">
        <f t="shared" si="1"/>
        <v>11.0980223424</v>
      </c>
      <c r="AE29">
        <v>0</v>
      </c>
      <c r="AF29" s="26"/>
      <c r="AG29">
        <f t="shared" si="2"/>
        <v>11.0980223424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10.886552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4.22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0.1450816576</v>
      </c>
      <c r="AD30">
        <f t="shared" si="1"/>
        <v>16.341470342400001</v>
      </c>
      <c r="AE30">
        <v>0</v>
      </c>
      <c r="AF30" s="26"/>
      <c r="AG30">
        <f t="shared" si="2"/>
        <v>16.341470342400001</v>
      </c>
      <c r="AI30" s="75">
        <f>PXIL!M30</f>
        <v>0</v>
      </c>
      <c r="AJ30" s="75">
        <f>PXIL!S30</f>
        <v>0</v>
      </c>
      <c r="AK30" s="75">
        <f>RTM_IEX!M30</f>
        <v>1.38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10.886552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4.8499999999999996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0.14701765759999999</v>
      </c>
      <c r="AD31">
        <f t="shared" si="1"/>
        <v>16.559534342399999</v>
      </c>
      <c r="AE31">
        <v>0</v>
      </c>
      <c r="AF31" s="26"/>
      <c r="AG31">
        <f t="shared" si="2"/>
        <v>16.559534342399999</v>
      </c>
      <c r="AI31" s="75">
        <f>PXIL!M31</f>
        <v>0</v>
      </c>
      <c r="AJ31" s="75">
        <f>PXIL!S31</f>
        <v>0</v>
      </c>
      <c r="AK31" s="75">
        <f>RTM_IEX!M31</f>
        <v>0.97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10.886552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0.21187365760000004</v>
      </c>
      <c r="AD32">
        <f t="shared" si="1"/>
        <v>23.864678342400001</v>
      </c>
      <c r="AE32">
        <v>0</v>
      </c>
      <c r="AF32" s="26"/>
      <c r="AG32">
        <f t="shared" si="2"/>
        <v>23.864678342400001</v>
      </c>
      <c r="AI32" s="75">
        <f>PXIL!M32</f>
        <v>0</v>
      </c>
      <c r="AJ32" s="75">
        <f>PXIL!S32</f>
        <v>0</v>
      </c>
      <c r="AK32" s="75">
        <f>RTM_IEX!M32</f>
        <v>1.26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10.886552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5.71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0.14604965759999999</v>
      </c>
      <c r="AD33">
        <f t="shared" si="1"/>
        <v>16.4505023424</v>
      </c>
      <c r="AE33">
        <v>0</v>
      </c>
      <c r="AF33" s="26"/>
      <c r="AG33">
        <f t="shared" si="2"/>
        <v>16.4505023424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10.886552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0.16136165760000001</v>
      </c>
      <c r="AD34">
        <f t="shared" si="1"/>
        <v>18.175190342400001</v>
      </c>
      <c r="AE34">
        <v>0</v>
      </c>
      <c r="AF34" s="26"/>
      <c r="AG34">
        <f t="shared" si="2"/>
        <v>18.175190342400001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10.886552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8.23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0.16822565759999999</v>
      </c>
      <c r="AD35">
        <f t="shared" si="1"/>
        <v>18.948326342399998</v>
      </c>
      <c r="AE35">
        <v>0</v>
      </c>
      <c r="AF35" s="26"/>
      <c r="AG35">
        <f t="shared" si="2"/>
        <v>18.948326342399998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10.886552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1.84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0.1119936576</v>
      </c>
      <c r="AD36">
        <f t="shared" si="1"/>
        <v>12.614558342400001</v>
      </c>
      <c r="AE36">
        <v>0</v>
      </c>
      <c r="AF36" s="26"/>
      <c r="AG36">
        <f t="shared" si="2"/>
        <v>12.614558342400001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10.886552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8.32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0.16901765760000004</v>
      </c>
      <c r="AD37">
        <f t="shared" si="1"/>
        <v>19.037534342400001</v>
      </c>
      <c r="AE37">
        <v>0</v>
      </c>
      <c r="AF37" s="26"/>
      <c r="AG37">
        <f t="shared" si="2"/>
        <v>19.037534342400001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10.886552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0.18098565760000002</v>
      </c>
      <c r="AD38">
        <f t="shared" si="1"/>
        <v>20.385566342400001</v>
      </c>
      <c r="AE38">
        <v>0</v>
      </c>
      <c r="AF38" s="26"/>
      <c r="AG38">
        <f t="shared" si="2"/>
        <v>20.385566342400001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10.886552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0.21248965760000002</v>
      </c>
      <c r="AD39">
        <f t="shared" si="1"/>
        <v>23.934062342400001</v>
      </c>
      <c r="AE39">
        <v>0</v>
      </c>
      <c r="AF39" s="26"/>
      <c r="AG39">
        <f t="shared" si="2"/>
        <v>23.934062342400001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10.886552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7.07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0.15801765760000003</v>
      </c>
      <c r="AD40">
        <f t="shared" si="1"/>
        <v>17.798534342400004</v>
      </c>
      <c r="AE40">
        <v>0</v>
      </c>
      <c r="AF40" s="26"/>
      <c r="AG40">
        <f t="shared" si="2"/>
        <v>17.798534342400004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10.886552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8.52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0.17077765759999999</v>
      </c>
      <c r="AD41">
        <f t="shared" si="1"/>
        <v>19.235774342399999</v>
      </c>
      <c r="AE41">
        <v>0</v>
      </c>
      <c r="AF41" s="26"/>
      <c r="AG41">
        <f t="shared" si="2"/>
        <v>19.235774342399999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10.886552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8.32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0.16901765760000004</v>
      </c>
      <c r="AD42">
        <f t="shared" si="1"/>
        <v>19.037534342400001</v>
      </c>
      <c r="AE42">
        <v>0</v>
      </c>
      <c r="AF42" s="26"/>
      <c r="AG42">
        <f t="shared" si="2"/>
        <v>19.037534342400001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10.886552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1.36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0.1077696576</v>
      </c>
      <c r="AD43">
        <f t="shared" si="1"/>
        <v>12.138782342399999</v>
      </c>
      <c r="AE43">
        <v>0</v>
      </c>
      <c r="AF43" s="26"/>
      <c r="AG43">
        <f t="shared" si="2"/>
        <v>12.138782342399999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10.886552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8.81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0.17332965760000002</v>
      </c>
      <c r="AD44">
        <f t="shared" si="1"/>
        <v>19.5232223424</v>
      </c>
      <c r="AE44">
        <v>0</v>
      </c>
      <c r="AF44" s="26"/>
      <c r="AG44">
        <f t="shared" si="2"/>
        <v>19.5232223424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10.886552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0.14349765759999999</v>
      </c>
      <c r="AD45">
        <f t="shared" si="1"/>
        <v>16.163054342399999</v>
      </c>
      <c r="AE45">
        <v>0</v>
      </c>
      <c r="AF45" s="26"/>
      <c r="AG45">
        <f t="shared" si="2"/>
        <v>16.163054342399999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10.886552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0.20316165759999999</v>
      </c>
      <c r="AD46">
        <f t="shared" si="1"/>
        <v>22.883390342399998</v>
      </c>
      <c r="AE46">
        <v>0</v>
      </c>
      <c r="AF46" s="26"/>
      <c r="AG46">
        <f t="shared" si="2"/>
        <v>22.883390342399998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10.886552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0.14437765759999999</v>
      </c>
      <c r="AD47">
        <f t="shared" si="1"/>
        <v>16.262174342399998</v>
      </c>
      <c r="AE47">
        <v>0</v>
      </c>
      <c r="AF47" s="26"/>
      <c r="AG47">
        <f t="shared" si="2"/>
        <v>16.262174342399998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10.886552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0.13496165760000001</v>
      </c>
      <c r="AD48">
        <f t="shared" si="1"/>
        <v>15.201590342400001</v>
      </c>
      <c r="AE48">
        <v>0</v>
      </c>
      <c r="AF48" s="26"/>
      <c r="AG48">
        <f t="shared" si="2"/>
        <v>15.201590342400001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10.886552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0.1554656576</v>
      </c>
      <c r="AD49">
        <f t="shared" si="1"/>
        <v>17.511086342399999</v>
      </c>
      <c r="AE49">
        <v>0</v>
      </c>
      <c r="AF49" s="26"/>
      <c r="AG49">
        <f t="shared" si="2"/>
        <v>17.511086342399999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10.886552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0.10688965760000001</v>
      </c>
      <c r="AD50">
        <f t="shared" si="1"/>
        <v>12.0396623424</v>
      </c>
      <c r="AE50">
        <v>0</v>
      </c>
      <c r="AF50" s="26"/>
      <c r="AG50">
        <f t="shared" si="2"/>
        <v>12.0396623424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10.886552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9.1999999999999993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0.17676165759999998</v>
      </c>
      <c r="AD51">
        <f t="shared" si="1"/>
        <v>19.909790342399997</v>
      </c>
      <c r="AE51">
        <v>0</v>
      </c>
      <c r="AF51" s="26"/>
      <c r="AG51">
        <f t="shared" si="2"/>
        <v>19.909790342399997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10.886552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0.14860165760000002</v>
      </c>
      <c r="AD52">
        <f t="shared" si="1"/>
        <v>16.737950342400001</v>
      </c>
      <c r="AE52">
        <v>0</v>
      </c>
      <c r="AF52" s="26"/>
      <c r="AG52">
        <f t="shared" si="2"/>
        <v>16.737950342400001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10.886552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0.18696965760000003</v>
      </c>
      <c r="AD53">
        <f t="shared" si="1"/>
        <v>21.059582342400002</v>
      </c>
      <c r="AE53">
        <v>0</v>
      </c>
      <c r="AF53" s="26"/>
      <c r="AG53">
        <f t="shared" si="2"/>
        <v>21.059582342400002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10.886552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0.1358416576</v>
      </c>
      <c r="AD54">
        <f t="shared" si="1"/>
        <v>15.300710342399999</v>
      </c>
      <c r="AE54">
        <v>0</v>
      </c>
      <c r="AF54" s="26"/>
      <c r="AG54">
        <f t="shared" si="2"/>
        <v>15.300710342399999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10.886552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7.16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0.15880965759999999</v>
      </c>
      <c r="AD55">
        <f t="shared" si="1"/>
        <v>17.887742342399999</v>
      </c>
      <c r="AE55">
        <v>0</v>
      </c>
      <c r="AF55" s="26"/>
      <c r="AG55">
        <f t="shared" si="2"/>
        <v>17.887742342399999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10.886552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0.1502736576</v>
      </c>
      <c r="AD56">
        <f t="shared" si="1"/>
        <v>16.9262783424</v>
      </c>
      <c r="AE56">
        <v>0</v>
      </c>
      <c r="AF56" s="26"/>
      <c r="AG56">
        <f t="shared" si="2"/>
        <v>16.9262783424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10.685616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9.4033420800000003E-2</v>
      </c>
      <c r="AD57">
        <f t="shared" si="1"/>
        <v>10.591582579199999</v>
      </c>
      <c r="AE57">
        <v>0</v>
      </c>
      <c r="AF57" s="26"/>
      <c r="AG57">
        <f t="shared" si="2"/>
        <v>10.591582579199999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10.886552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0.13240965760000001</v>
      </c>
      <c r="AD58">
        <f t="shared" si="1"/>
        <v>14.9141423424</v>
      </c>
      <c r="AE58">
        <v>0</v>
      </c>
      <c r="AF58" s="26"/>
      <c r="AG58">
        <f t="shared" si="2"/>
        <v>14.9141423424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10.886552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0.14261765760000003</v>
      </c>
      <c r="AD59">
        <f t="shared" si="1"/>
        <v>16.063934342400003</v>
      </c>
      <c r="AE59">
        <v>0</v>
      </c>
      <c r="AF59" s="26"/>
      <c r="AG59">
        <f t="shared" si="2"/>
        <v>16.063934342400003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10.886552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7.55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0.16224165760000001</v>
      </c>
      <c r="AD60">
        <f t="shared" si="1"/>
        <v>18.2743103424</v>
      </c>
      <c r="AE60">
        <v>0</v>
      </c>
      <c r="AF60" s="26"/>
      <c r="AG60">
        <f t="shared" si="2"/>
        <v>18.2743103424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10.886552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4.3600000000000003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0.13416965760000002</v>
      </c>
      <c r="AD61">
        <f t="shared" si="1"/>
        <v>15.112382342400002</v>
      </c>
      <c r="AE61">
        <v>0</v>
      </c>
      <c r="AF61" s="26"/>
      <c r="AG61">
        <f t="shared" si="2"/>
        <v>15.112382342400002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10.886552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5.23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0.14182565759999999</v>
      </c>
      <c r="AD62">
        <f t="shared" si="1"/>
        <v>15.974726342399999</v>
      </c>
      <c r="AE62">
        <v>0</v>
      </c>
      <c r="AF62" s="26"/>
      <c r="AG62">
        <f t="shared" si="2"/>
        <v>15.974726342399999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10.886552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0.1400656576</v>
      </c>
      <c r="AD63">
        <f t="shared" si="1"/>
        <v>15.7764863424</v>
      </c>
      <c r="AE63">
        <v>0</v>
      </c>
      <c r="AF63" s="26"/>
      <c r="AG63">
        <f t="shared" si="2"/>
        <v>15.7764863424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10.886552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0.28999999999999998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9.8353657600000005E-2</v>
      </c>
      <c r="AD64">
        <f t="shared" si="1"/>
        <v>11.078198342399999</v>
      </c>
      <c r="AE64">
        <v>0</v>
      </c>
      <c r="AF64" s="26"/>
      <c r="AG64">
        <f t="shared" si="2"/>
        <v>11.078198342399999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10.886552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0.17588165760000002</v>
      </c>
      <c r="AD65">
        <f t="shared" si="1"/>
        <v>19.810670342399998</v>
      </c>
      <c r="AE65">
        <v>0</v>
      </c>
      <c r="AF65" s="26"/>
      <c r="AG65">
        <f t="shared" si="2"/>
        <v>19.810670342399998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10.886552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0.14094565760000002</v>
      </c>
      <c r="AD66">
        <f t="shared" si="1"/>
        <v>15.875606342400001</v>
      </c>
      <c r="AE66">
        <v>0</v>
      </c>
      <c r="AF66" s="26"/>
      <c r="AG66">
        <f t="shared" si="2"/>
        <v>15.875606342400001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10.886552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0.18098565760000002</v>
      </c>
      <c r="AD67">
        <f t="shared" si="1"/>
        <v>20.385566342400001</v>
      </c>
      <c r="AE67">
        <v>0</v>
      </c>
      <c r="AF67" s="26"/>
      <c r="AG67">
        <f t="shared" si="2"/>
        <v>20.385566342400001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10.886552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0.1647936576</v>
      </c>
      <c r="AD68">
        <f t="shared" ref="AD68:AD98" si="4">SUM(B68:AB68,AI68:AR68)-AC68</f>
        <v>18.561758342399997</v>
      </c>
      <c r="AE68">
        <v>0</v>
      </c>
      <c r="AF68" s="26"/>
      <c r="AG68">
        <f t="shared" ref="AG68:AG98" si="5">SUM(AD68:AF68)</f>
        <v>18.561758342399997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10.886552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0.14860165760000002</v>
      </c>
      <c r="AD69">
        <f t="shared" si="4"/>
        <v>16.737950342400001</v>
      </c>
      <c r="AE69">
        <v>0</v>
      </c>
      <c r="AF69" s="26"/>
      <c r="AG69">
        <f t="shared" si="5"/>
        <v>16.737950342400001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10.886552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5.46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0.14384965760000001</v>
      </c>
      <c r="AD70">
        <f t="shared" si="4"/>
        <v>16.202702342399999</v>
      </c>
      <c r="AE70">
        <v>0</v>
      </c>
      <c r="AF70" s="26"/>
      <c r="AG70">
        <f t="shared" si="5"/>
        <v>16.202702342399999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10.886552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0.12836165760000001</v>
      </c>
      <c r="AD71">
        <f t="shared" si="4"/>
        <v>14.4581903424</v>
      </c>
      <c r="AE71">
        <v>0</v>
      </c>
      <c r="AF71" s="26"/>
      <c r="AG71">
        <f t="shared" si="5"/>
        <v>14.4581903424</v>
      </c>
      <c r="AI71" s="75">
        <f>PXIL!M71</f>
        <v>0</v>
      </c>
      <c r="AJ71" s="75">
        <f>PXIL!S71</f>
        <v>0</v>
      </c>
      <c r="AK71" s="75">
        <f>RTM_IEX!M71</f>
        <v>0.57999999999999996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10.886552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0.1801056576</v>
      </c>
      <c r="AD72">
        <f t="shared" si="4"/>
        <v>20.286446342399998</v>
      </c>
      <c r="AE72">
        <v>0</v>
      </c>
      <c r="AF72" s="26"/>
      <c r="AG72">
        <f t="shared" si="5"/>
        <v>20.286446342399998</v>
      </c>
      <c r="AI72" s="75">
        <f>PXIL!M72</f>
        <v>0</v>
      </c>
      <c r="AJ72" s="75">
        <f>PXIL!S72</f>
        <v>0</v>
      </c>
      <c r="AK72" s="75">
        <f>RTM_IEX!M72</f>
        <v>1.74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10.886552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0.17183365759999999</v>
      </c>
      <c r="AD73">
        <f t="shared" si="4"/>
        <v>19.354718342399998</v>
      </c>
      <c r="AE73">
        <v>0</v>
      </c>
      <c r="AF73" s="26"/>
      <c r="AG73">
        <f t="shared" si="5"/>
        <v>19.354718342399998</v>
      </c>
      <c r="AI73" s="75">
        <f>PXIL!M73</f>
        <v>0</v>
      </c>
      <c r="AJ73" s="75">
        <f>PXIL!S73</f>
        <v>0</v>
      </c>
      <c r="AK73" s="75">
        <f>RTM_IEX!M73</f>
        <v>2.91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10.886552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0.21213765760000003</v>
      </c>
      <c r="AD74">
        <f t="shared" si="4"/>
        <v>23.894414342400001</v>
      </c>
      <c r="AE74">
        <v>0</v>
      </c>
      <c r="AF74" s="26"/>
      <c r="AG74">
        <f t="shared" si="5"/>
        <v>23.894414342400001</v>
      </c>
      <c r="AI74" s="75">
        <f>PXIL!M74</f>
        <v>0</v>
      </c>
      <c r="AJ74" s="75">
        <f>PXIL!S74</f>
        <v>0</v>
      </c>
      <c r="AK74" s="75">
        <f>RTM_IEX!M74</f>
        <v>5.61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10.886552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4.3099999999999996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0.17121765760000002</v>
      </c>
      <c r="AD75">
        <f t="shared" si="4"/>
        <v>19.285334342400002</v>
      </c>
      <c r="AE75">
        <v>0</v>
      </c>
      <c r="AF75" s="26"/>
      <c r="AG75">
        <f t="shared" si="5"/>
        <v>19.285334342400002</v>
      </c>
      <c r="AI75" s="75">
        <f>PXIL!M75</f>
        <v>0</v>
      </c>
      <c r="AJ75" s="75">
        <f>PXIL!S75</f>
        <v>0</v>
      </c>
      <c r="AK75" s="75">
        <f>RTM_IEX!M75</f>
        <v>4.26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10.886552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0.16382565760000001</v>
      </c>
      <c r="AD76">
        <f t="shared" si="4"/>
        <v>18.452726342399998</v>
      </c>
      <c r="AE76">
        <v>0</v>
      </c>
      <c r="AF76" s="26"/>
      <c r="AG76">
        <f t="shared" si="5"/>
        <v>18.452726342399998</v>
      </c>
      <c r="AI76" s="75">
        <f>PXIL!M76</f>
        <v>0</v>
      </c>
      <c r="AJ76" s="75">
        <f>PXIL!S76</f>
        <v>0</v>
      </c>
      <c r="AK76" s="75">
        <f>RTM_IEX!M76</f>
        <v>5.32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10.886552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0.14877765760000003</v>
      </c>
      <c r="AD77">
        <f t="shared" si="4"/>
        <v>16.757774342400001</v>
      </c>
      <c r="AE77">
        <v>0</v>
      </c>
      <c r="AF77" s="26"/>
      <c r="AG77">
        <f t="shared" si="5"/>
        <v>16.757774342400001</v>
      </c>
      <c r="AI77" s="75">
        <f>PXIL!M77</f>
        <v>0</v>
      </c>
      <c r="AJ77" s="75">
        <f>PXIL!S77</f>
        <v>0</v>
      </c>
      <c r="AK77" s="75">
        <f>RTM_IEX!M77</f>
        <v>4.45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10.886552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9.5977657600000002E-2</v>
      </c>
      <c r="AD78">
        <f t="shared" si="4"/>
        <v>10.810574342399999</v>
      </c>
      <c r="AE78">
        <v>0</v>
      </c>
      <c r="AF78" s="26"/>
      <c r="AG78">
        <f t="shared" si="5"/>
        <v>10.810574342399999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10.886552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0.14296965760000002</v>
      </c>
      <c r="AD79">
        <f t="shared" si="4"/>
        <v>16.103582342400003</v>
      </c>
      <c r="AE79">
        <v>0</v>
      </c>
      <c r="AF79" s="26"/>
      <c r="AG79">
        <f t="shared" si="5"/>
        <v>16.103582342400003</v>
      </c>
      <c r="AI79" s="75">
        <f>PXIL!M79</f>
        <v>0</v>
      </c>
      <c r="AJ79" s="75">
        <f>PXIL!S79</f>
        <v>0</v>
      </c>
      <c r="AK79" s="75">
        <f>RTM_IEX!M79</f>
        <v>4.07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10.886552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1.87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0.16250565760000002</v>
      </c>
      <c r="AD80">
        <f t="shared" si="4"/>
        <v>18.3040463424</v>
      </c>
      <c r="AE80">
        <v>0</v>
      </c>
      <c r="AF80" s="26"/>
      <c r="AG80">
        <f t="shared" si="5"/>
        <v>18.3040463424</v>
      </c>
      <c r="AI80" s="75">
        <f>PXIL!M80</f>
        <v>0</v>
      </c>
      <c r="AJ80" s="75">
        <f>PXIL!S80</f>
        <v>0</v>
      </c>
      <c r="AK80" s="75">
        <f>RTM_IEX!M80</f>
        <v>5.71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10.886552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3.11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0.2125776576</v>
      </c>
      <c r="AD81">
        <f t="shared" si="4"/>
        <v>23.943974342399997</v>
      </c>
      <c r="AE81">
        <v>0</v>
      </c>
      <c r="AF81" s="26"/>
      <c r="AG81">
        <f t="shared" si="5"/>
        <v>23.943974342399997</v>
      </c>
      <c r="AI81" s="75">
        <f>PXIL!M81</f>
        <v>0</v>
      </c>
      <c r="AJ81" s="75">
        <f>PXIL!S81</f>
        <v>0</v>
      </c>
      <c r="AK81" s="75">
        <f>RTM_IEX!M81</f>
        <v>10.16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10.886552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0.1796656576</v>
      </c>
      <c r="AD82">
        <f t="shared" si="4"/>
        <v>20.236886342399998</v>
      </c>
      <c r="AE82">
        <v>0</v>
      </c>
      <c r="AF82" s="26"/>
      <c r="AG82">
        <f t="shared" si="5"/>
        <v>20.236886342399998</v>
      </c>
      <c r="AI82" s="75">
        <f>PXIL!M82</f>
        <v>0</v>
      </c>
      <c r="AJ82" s="75">
        <f>PXIL!S82</f>
        <v>0</v>
      </c>
      <c r="AK82" s="75">
        <f>RTM_IEX!M82</f>
        <v>7.26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10.886552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2.72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0.19726565760000003</v>
      </c>
      <c r="AD83">
        <f t="shared" si="4"/>
        <v>22.219286342400004</v>
      </c>
      <c r="AE83">
        <v>0</v>
      </c>
      <c r="AF83" s="26"/>
      <c r="AG83">
        <f t="shared" si="5"/>
        <v>22.219286342400004</v>
      </c>
      <c r="AI83" s="75">
        <f>PXIL!M83</f>
        <v>0</v>
      </c>
      <c r="AJ83" s="75">
        <f>PXIL!S83</f>
        <v>0</v>
      </c>
      <c r="AK83" s="75">
        <f>RTM_IEX!M83</f>
        <v>8.81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10.886552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2.59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0.18503365760000001</v>
      </c>
      <c r="AD84">
        <f t="shared" si="4"/>
        <v>20.841518342400001</v>
      </c>
      <c r="AE84">
        <v>0</v>
      </c>
      <c r="AF84" s="26"/>
      <c r="AG84">
        <f t="shared" si="5"/>
        <v>20.841518342400001</v>
      </c>
      <c r="AI84" s="75">
        <f>PXIL!M84</f>
        <v>0</v>
      </c>
      <c r="AJ84" s="75">
        <f>PXIL!S84</f>
        <v>0</v>
      </c>
      <c r="AK84" s="75">
        <f>RTM_IEX!M84</f>
        <v>7.55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10.886552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0.47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0.11190565760000001</v>
      </c>
      <c r="AD85">
        <f t="shared" si="4"/>
        <v>12.604646342400001</v>
      </c>
      <c r="AE85">
        <v>0</v>
      </c>
      <c r="AF85" s="26"/>
      <c r="AG85">
        <f t="shared" si="5"/>
        <v>12.604646342400001</v>
      </c>
      <c r="AI85" s="75">
        <f>PXIL!M85</f>
        <v>0</v>
      </c>
      <c r="AJ85" s="75">
        <f>PXIL!S85</f>
        <v>0</v>
      </c>
      <c r="AK85" s="75">
        <f>RTM_IEX!M85</f>
        <v>1.36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10.886552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2.33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0.1750896576</v>
      </c>
      <c r="AD86">
        <f t="shared" si="4"/>
        <v>19.721462342399999</v>
      </c>
      <c r="AE86">
        <v>0</v>
      </c>
      <c r="AF86" s="26"/>
      <c r="AG86">
        <f t="shared" si="5"/>
        <v>19.721462342399999</v>
      </c>
      <c r="AI86" s="75">
        <f>PXIL!M86</f>
        <v>0</v>
      </c>
      <c r="AJ86" s="75">
        <f>PXIL!S86</f>
        <v>0</v>
      </c>
      <c r="AK86" s="75">
        <f>RTM_IEX!M86</f>
        <v>6.68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10.886552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0.15537765760000002</v>
      </c>
      <c r="AD87">
        <f t="shared" si="4"/>
        <v>17.501174342400002</v>
      </c>
      <c r="AE87">
        <v>0</v>
      </c>
      <c r="AF87" s="26"/>
      <c r="AG87">
        <f t="shared" si="5"/>
        <v>17.501174342400002</v>
      </c>
      <c r="AI87" s="75">
        <f>PXIL!M87</f>
        <v>0</v>
      </c>
      <c r="AJ87" s="75">
        <f>PXIL!S87</f>
        <v>0</v>
      </c>
      <c r="AK87" s="75">
        <f>RTM_IEX!M87</f>
        <v>5.03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10.886552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2.82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0.19216165760000004</v>
      </c>
      <c r="AD88">
        <f t="shared" si="4"/>
        <v>21.644390342400001</v>
      </c>
      <c r="AE88">
        <v>0</v>
      </c>
      <c r="AF88" s="26"/>
      <c r="AG88">
        <f t="shared" si="5"/>
        <v>21.644390342400001</v>
      </c>
      <c r="AI88" s="75">
        <f>PXIL!M88</f>
        <v>0</v>
      </c>
      <c r="AJ88" s="75">
        <f>PXIL!S88</f>
        <v>0</v>
      </c>
      <c r="AK88" s="75">
        <f>RTM_IEX!M88</f>
        <v>8.1300000000000008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10.886552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0.14763365760000002</v>
      </c>
      <c r="AD89">
        <f t="shared" si="4"/>
        <v>16.628918342399999</v>
      </c>
      <c r="AE89">
        <v>0</v>
      </c>
      <c r="AF89" s="26"/>
      <c r="AG89">
        <f t="shared" si="5"/>
        <v>16.628918342399999</v>
      </c>
      <c r="AI89" s="75">
        <f>PXIL!M89</f>
        <v>0</v>
      </c>
      <c r="AJ89" s="75">
        <f>PXIL!S89</f>
        <v>0</v>
      </c>
      <c r="AK89" s="75">
        <f>RTM_IEX!M89</f>
        <v>4.45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10.886552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0.14270565760000001</v>
      </c>
      <c r="AD90">
        <f t="shared" si="4"/>
        <v>16.0738463424</v>
      </c>
      <c r="AE90">
        <v>0</v>
      </c>
      <c r="AF90" s="26"/>
      <c r="AG90">
        <f t="shared" si="5"/>
        <v>16.0738463424</v>
      </c>
      <c r="AI90" s="75">
        <f>PXIL!M90</f>
        <v>0</v>
      </c>
      <c r="AJ90" s="75">
        <f>PXIL!S90</f>
        <v>0</v>
      </c>
      <c r="AK90" s="75">
        <f>RTM_IEX!M90</f>
        <v>3.97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10.886552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1.33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0.1441136576</v>
      </c>
      <c r="AD91">
        <f t="shared" si="4"/>
        <v>16.232438342400002</v>
      </c>
      <c r="AE91">
        <v>0</v>
      </c>
      <c r="AF91" s="26"/>
      <c r="AG91">
        <f t="shared" si="5"/>
        <v>16.232438342400002</v>
      </c>
      <c r="AI91" s="75">
        <f>PXIL!M91</f>
        <v>0</v>
      </c>
      <c r="AJ91" s="75">
        <f>PXIL!S91</f>
        <v>0</v>
      </c>
      <c r="AK91" s="75">
        <f>RTM_IEX!M91</f>
        <v>4.16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10.886552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0.1034576576</v>
      </c>
      <c r="AD92">
        <f t="shared" si="4"/>
        <v>11.653094342399999</v>
      </c>
      <c r="AE92">
        <v>0</v>
      </c>
      <c r="AF92" s="26"/>
      <c r="AG92">
        <f t="shared" si="5"/>
        <v>11.653094342399999</v>
      </c>
      <c r="AI92" s="75">
        <f>PXIL!M92</f>
        <v>0</v>
      </c>
      <c r="AJ92" s="75">
        <f>PXIL!S92</f>
        <v>0</v>
      </c>
      <c r="AK92" s="75">
        <f>RTM_IEX!M92</f>
        <v>0.68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10.886552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0.13936165760000002</v>
      </c>
      <c r="AD93">
        <f t="shared" si="4"/>
        <v>15.697190342399999</v>
      </c>
      <c r="AE93">
        <v>0</v>
      </c>
      <c r="AF93" s="26"/>
      <c r="AG93">
        <f t="shared" si="5"/>
        <v>15.697190342399999</v>
      </c>
      <c r="AI93" s="75">
        <f>PXIL!M93</f>
        <v>0</v>
      </c>
      <c r="AJ93" s="75">
        <f>PXIL!S93</f>
        <v>0</v>
      </c>
      <c r="AK93" s="75">
        <f>RTM_IEX!M93</f>
        <v>3.77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10.886552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1.35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0.14604965760000002</v>
      </c>
      <c r="AD94">
        <f t="shared" si="4"/>
        <v>16.4505023424</v>
      </c>
      <c r="AE94">
        <v>0</v>
      </c>
      <c r="AF94" s="26"/>
      <c r="AG94">
        <f t="shared" si="5"/>
        <v>16.4505023424</v>
      </c>
      <c r="AI94" s="75">
        <f>PXIL!M94</f>
        <v>0</v>
      </c>
      <c r="AJ94" s="75">
        <f>PXIL!S94</f>
        <v>0</v>
      </c>
      <c r="AK94" s="75">
        <f>RTM_IEX!M94</f>
        <v>4.3600000000000003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10.886552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1.1100000000000001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0.1405056576</v>
      </c>
      <c r="AD95">
        <f t="shared" si="4"/>
        <v>15.8260463424</v>
      </c>
      <c r="AE95">
        <v>0</v>
      </c>
      <c r="AF95" s="26"/>
      <c r="AG95">
        <f t="shared" si="5"/>
        <v>15.8260463424</v>
      </c>
      <c r="AI95" s="75">
        <f>PXIL!M95</f>
        <v>0</v>
      </c>
      <c r="AJ95" s="75">
        <f>PXIL!S95</f>
        <v>0</v>
      </c>
      <c r="AK95" s="75">
        <f>RTM_IEX!M95</f>
        <v>3.97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10.886552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0.1435856576</v>
      </c>
      <c r="AD96">
        <f t="shared" si="4"/>
        <v>16.172966342400002</v>
      </c>
      <c r="AE96">
        <v>0</v>
      </c>
      <c r="AF96" s="26"/>
      <c r="AG96">
        <f t="shared" si="5"/>
        <v>16.172966342400002</v>
      </c>
      <c r="AI96" s="75">
        <f>PXIL!M96</f>
        <v>0</v>
      </c>
      <c r="AJ96" s="75">
        <f>PXIL!S96</f>
        <v>0</v>
      </c>
      <c r="AK96" s="75">
        <f>RTM_IEX!M96</f>
        <v>4.16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10.886552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0.14059365760000003</v>
      </c>
      <c r="AD97">
        <f t="shared" si="4"/>
        <v>15.835958342400001</v>
      </c>
      <c r="AE97">
        <v>0</v>
      </c>
      <c r="AF97" s="26"/>
      <c r="AG97">
        <f t="shared" si="5"/>
        <v>15.835958342400001</v>
      </c>
      <c r="AI97" s="75">
        <f>PXIL!M97</f>
        <v>0</v>
      </c>
      <c r="AJ97" s="75">
        <f>PXIL!S97</f>
        <v>0</v>
      </c>
      <c r="AK97" s="75">
        <f>RTM_IEX!M97</f>
        <v>3.87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10.886552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0.1271296576</v>
      </c>
      <c r="AD98">
        <f t="shared" si="4"/>
        <v>14.319422342400001</v>
      </c>
      <c r="AE98">
        <v>0</v>
      </c>
      <c r="AF98" s="26"/>
      <c r="AG98">
        <f t="shared" si="5"/>
        <v>14.319422342400001</v>
      </c>
      <c r="AI98" s="75">
        <f>PXIL!M98</f>
        <v>0</v>
      </c>
      <c r="AJ98" s="75">
        <f>PXIL!S98</f>
        <v>0</v>
      </c>
      <c r="AK98" s="75">
        <f>RTM_IEX!M98</f>
        <v>2.71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0.25424772275000057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9.2155000000000029E-2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3.4117399602000007E-3</v>
      </c>
      <c r="AD99">
        <f t="shared" si="6"/>
        <v>0.38428598278979997</v>
      </c>
      <c r="AE99">
        <f t="shared" ref="AE99:AR99" si="8">SUM(AE3:AE98)/4000</f>
        <v>0</v>
      </c>
      <c r="AG99">
        <f t="shared" si="8"/>
        <v>0.38428598278979997</v>
      </c>
      <c r="AI99">
        <f t="shared" si="8"/>
        <v>0</v>
      </c>
      <c r="AJ99">
        <f t="shared" si="8"/>
        <v>0</v>
      </c>
      <c r="AK99">
        <f t="shared" si="8"/>
        <v>4.1294999999999998E-2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130</v>
      </c>
      <c r="C3" s="16">
        <f>'[1]14'!C5</f>
        <v>0</v>
      </c>
      <c r="D3" s="16">
        <f>'[1]14'!D5</f>
        <v>180</v>
      </c>
      <c r="E3" s="16">
        <f>'[1]14'!E5</f>
        <v>0</v>
      </c>
      <c r="F3" s="15">
        <f>SUM(B3:E3)</f>
        <v>310</v>
      </c>
      <c r="G3" s="15">
        <f>'[1]14'!H5</f>
        <v>130</v>
      </c>
      <c r="H3" s="16">
        <f>'[1]14'!I5</f>
        <v>0</v>
      </c>
      <c r="I3" s="16">
        <f>'[1]14'!J5</f>
        <v>18</v>
      </c>
      <c r="J3" s="16">
        <f>'[1]14'!K5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18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'[1]14'!B6</f>
        <v>130</v>
      </c>
      <c r="C4" s="16">
        <f>'[1]14'!C6</f>
        <v>0</v>
      </c>
      <c r="D4" s="16">
        <f>'[1]14'!D6</f>
        <v>180</v>
      </c>
      <c r="E4" s="16">
        <f>'[1]14'!E6</f>
        <v>0</v>
      </c>
      <c r="F4" s="15">
        <f>SUM(B4:E4)</f>
        <v>310</v>
      </c>
      <c r="G4" s="15">
        <f>'[1]14'!H6</f>
        <v>130</v>
      </c>
      <c r="H4" s="16">
        <f>'[1]14'!I6</f>
        <v>0</v>
      </c>
      <c r="I4" s="16">
        <f>'[1]14'!J6</f>
        <v>18</v>
      </c>
      <c r="J4" s="16">
        <f>'[1]14'!K6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18</v>
      </c>
      <c r="P4" s="16">
        <f t="shared" si="3"/>
        <v>0</v>
      </c>
      <c r="Q4" s="17">
        <f t="shared" ref="Q4:Q67" si="5">SUM(M4:P4)</f>
        <v>148</v>
      </c>
    </row>
    <row r="5" spans="1:18">
      <c r="A5" s="8" t="s">
        <v>47</v>
      </c>
      <c r="B5" s="15">
        <f>'[1]14'!B7</f>
        <v>130</v>
      </c>
      <c r="C5" s="16">
        <f>'[1]14'!C7</f>
        <v>0</v>
      </c>
      <c r="D5" s="16">
        <f>'[1]14'!D7</f>
        <v>180</v>
      </c>
      <c r="E5" s="16">
        <f>'[1]14'!E7</f>
        <v>0</v>
      </c>
      <c r="F5" s="15">
        <f t="shared" ref="F5:F68" si="6">SUM(B5:E5)</f>
        <v>310</v>
      </c>
      <c r="G5" s="15">
        <f>'[1]14'!H7</f>
        <v>130</v>
      </c>
      <c r="H5" s="16">
        <f>'[1]14'!I7</f>
        <v>0</v>
      </c>
      <c r="I5" s="16">
        <f>'[1]14'!J7</f>
        <v>18</v>
      </c>
      <c r="J5" s="16">
        <f>'[1]14'!K7</f>
        <v>0</v>
      </c>
      <c r="K5" s="15">
        <f t="shared" si="4"/>
        <v>148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18</v>
      </c>
      <c r="P5" s="16">
        <f t="shared" si="3"/>
        <v>0</v>
      </c>
      <c r="Q5" s="17">
        <f t="shared" si="5"/>
        <v>148</v>
      </c>
      <c r="R5" s="168"/>
    </row>
    <row r="6" spans="1:18">
      <c r="A6" s="8" t="s">
        <v>48</v>
      </c>
      <c r="B6" s="15">
        <f>'[1]14'!B8</f>
        <v>130</v>
      </c>
      <c r="C6" s="16">
        <f>'[1]14'!C8</f>
        <v>0</v>
      </c>
      <c r="D6" s="16">
        <f>'[1]14'!D8</f>
        <v>180</v>
      </c>
      <c r="E6" s="16">
        <f>'[1]14'!E8</f>
        <v>0</v>
      </c>
      <c r="F6" s="15">
        <f t="shared" si="6"/>
        <v>310</v>
      </c>
      <c r="G6" s="15">
        <f>'[1]14'!H8</f>
        <v>130</v>
      </c>
      <c r="H6" s="16">
        <f>'[1]14'!I8</f>
        <v>0</v>
      </c>
      <c r="I6" s="16">
        <f>'[1]14'!J8</f>
        <v>18</v>
      </c>
      <c r="J6" s="16">
        <f>'[1]14'!K8</f>
        <v>0</v>
      </c>
      <c r="K6" s="15">
        <f t="shared" si="4"/>
        <v>148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18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'[1]14'!B9</f>
        <v>130</v>
      </c>
      <c r="C7" s="16">
        <f>'[1]14'!C9</f>
        <v>0</v>
      </c>
      <c r="D7" s="16">
        <f>'[1]14'!D9</f>
        <v>180</v>
      </c>
      <c r="E7" s="16">
        <f>'[1]14'!E9</f>
        <v>0</v>
      </c>
      <c r="F7" s="15">
        <f t="shared" si="6"/>
        <v>310</v>
      </c>
      <c r="G7" s="15">
        <f>'[1]14'!H9</f>
        <v>130</v>
      </c>
      <c r="H7" s="16">
        <f>'[1]14'!I9</f>
        <v>0</v>
      </c>
      <c r="I7" s="16">
        <f>'[1]14'!J9</f>
        <v>18</v>
      </c>
      <c r="J7" s="16">
        <f>'[1]14'!K9</f>
        <v>0</v>
      </c>
      <c r="K7" s="15">
        <f t="shared" si="4"/>
        <v>148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18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'[1]14'!B10</f>
        <v>130</v>
      </c>
      <c r="C8" s="16">
        <f>'[1]14'!C10</f>
        <v>0</v>
      </c>
      <c r="D8" s="16">
        <f>'[1]14'!D10</f>
        <v>180</v>
      </c>
      <c r="E8" s="16">
        <f>'[1]14'!E10</f>
        <v>0</v>
      </c>
      <c r="F8" s="15">
        <f t="shared" si="6"/>
        <v>310</v>
      </c>
      <c r="G8" s="15">
        <f>'[1]14'!H10</f>
        <v>130</v>
      </c>
      <c r="H8" s="16">
        <f>'[1]14'!I10</f>
        <v>0</v>
      </c>
      <c r="I8" s="16">
        <f>'[1]14'!J10</f>
        <v>18</v>
      </c>
      <c r="J8" s="16">
        <f>'[1]14'!K10</f>
        <v>0</v>
      </c>
      <c r="K8" s="15">
        <f t="shared" si="4"/>
        <v>148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18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'[1]14'!B11</f>
        <v>130</v>
      </c>
      <c r="C9" s="16">
        <f>'[1]14'!C11</f>
        <v>0</v>
      </c>
      <c r="D9" s="16">
        <f>'[1]14'!D11</f>
        <v>180</v>
      </c>
      <c r="E9" s="16">
        <f>'[1]14'!E11</f>
        <v>0</v>
      </c>
      <c r="F9" s="15">
        <f t="shared" si="6"/>
        <v>310</v>
      </c>
      <c r="G9" s="15">
        <f>'[1]14'!H11</f>
        <v>130</v>
      </c>
      <c r="H9" s="16">
        <f>'[1]14'!I11</f>
        <v>0</v>
      </c>
      <c r="I9" s="16">
        <f>'[1]14'!J11</f>
        <v>18</v>
      </c>
      <c r="J9" s="16">
        <f>'[1]14'!K11</f>
        <v>0</v>
      </c>
      <c r="K9" s="15">
        <f t="shared" si="4"/>
        <v>148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18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'[1]14'!B12</f>
        <v>130</v>
      </c>
      <c r="C10" s="16">
        <f>'[1]14'!C12</f>
        <v>0</v>
      </c>
      <c r="D10" s="16">
        <f>'[1]14'!D12</f>
        <v>180</v>
      </c>
      <c r="E10" s="16">
        <f>'[1]14'!E12</f>
        <v>0</v>
      </c>
      <c r="F10" s="15">
        <f t="shared" si="6"/>
        <v>310</v>
      </c>
      <c r="G10" s="15">
        <f>'[1]14'!H12</f>
        <v>130</v>
      </c>
      <c r="H10" s="16">
        <f>'[1]14'!I12</f>
        <v>0</v>
      </c>
      <c r="I10" s="16">
        <f>'[1]14'!J12</f>
        <v>18</v>
      </c>
      <c r="J10" s="16">
        <f>'[1]14'!K12</f>
        <v>0</v>
      </c>
      <c r="K10" s="15">
        <f t="shared" si="4"/>
        <v>148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18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'[1]14'!B13</f>
        <v>130</v>
      </c>
      <c r="C11" s="16">
        <f>'[1]14'!C13</f>
        <v>0</v>
      </c>
      <c r="D11" s="16">
        <f>'[1]14'!D13</f>
        <v>180</v>
      </c>
      <c r="E11" s="16">
        <f>'[1]14'!E13</f>
        <v>0</v>
      </c>
      <c r="F11" s="15">
        <f t="shared" si="6"/>
        <v>310</v>
      </c>
      <c r="G11" s="15">
        <f>'[1]14'!H13</f>
        <v>130</v>
      </c>
      <c r="H11" s="16">
        <f>'[1]14'!I13</f>
        <v>0</v>
      </c>
      <c r="I11" s="16">
        <f>'[1]14'!J13</f>
        <v>18</v>
      </c>
      <c r="J11" s="16">
        <f>'[1]14'!K13</f>
        <v>0</v>
      </c>
      <c r="K11" s="15">
        <f t="shared" si="4"/>
        <v>148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18</v>
      </c>
      <c r="P11" s="16">
        <f t="shared" si="3"/>
        <v>0</v>
      </c>
      <c r="Q11" s="17">
        <f t="shared" si="5"/>
        <v>148</v>
      </c>
    </row>
    <row r="12" spans="1:18">
      <c r="A12" s="8" t="s">
        <v>54</v>
      </c>
      <c r="B12" s="15">
        <f>'[1]14'!B14</f>
        <v>130</v>
      </c>
      <c r="C12" s="16">
        <f>'[1]14'!C14</f>
        <v>0</v>
      </c>
      <c r="D12" s="16">
        <f>'[1]14'!D14</f>
        <v>180</v>
      </c>
      <c r="E12" s="16">
        <f>'[1]14'!E14</f>
        <v>0</v>
      </c>
      <c r="F12" s="15">
        <f t="shared" si="6"/>
        <v>310</v>
      </c>
      <c r="G12" s="15">
        <f>'[1]14'!H14</f>
        <v>130</v>
      </c>
      <c r="H12" s="16">
        <f>'[1]14'!I14</f>
        <v>0</v>
      </c>
      <c r="I12" s="16">
        <f>'[1]14'!J14</f>
        <v>18</v>
      </c>
      <c r="J12" s="16">
        <f>'[1]14'!K14</f>
        <v>0</v>
      </c>
      <c r="K12" s="15">
        <f t="shared" si="4"/>
        <v>148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18</v>
      </c>
      <c r="P12" s="16">
        <f t="shared" si="3"/>
        <v>0</v>
      </c>
      <c r="Q12" s="17">
        <f t="shared" si="5"/>
        <v>148</v>
      </c>
    </row>
    <row r="13" spans="1:18">
      <c r="A13" s="8" t="s">
        <v>55</v>
      </c>
      <c r="B13" s="15">
        <f>'[1]14'!B15</f>
        <v>130</v>
      </c>
      <c r="C13" s="16">
        <f>'[1]14'!C15</f>
        <v>0</v>
      </c>
      <c r="D13" s="16">
        <f>'[1]14'!D15</f>
        <v>180</v>
      </c>
      <c r="E13" s="16">
        <f>'[1]14'!E15</f>
        <v>0</v>
      </c>
      <c r="F13" s="15">
        <f t="shared" si="6"/>
        <v>310</v>
      </c>
      <c r="G13" s="15">
        <f>'[1]14'!H15</f>
        <v>130</v>
      </c>
      <c r="H13" s="16">
        <f>'[1]14'!I15</f>
        <v>0</v>
      </c>
      <c r="I13" s="16">
        <f>'[1]14'!J15</f>
        <v>18</v>
      </c>
      <c r="J13" s="16">
        <f>'[1]14'!K15</f>
        <v>0</v>
      </c>
      <c r="K13" s="15">
        <f t="shared" si="4"/>
        <v>148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18</v>
      </c>
      <c r="P13" s="16">
        <f t="shared" si="3"/>
        <v>0</v>
      </c>
      <c r="Q13" s="17">
        <f t="shared" si="5"/>
        <v>148</v>
      </c>
    </row>
    <row r="14" spans="1:18">
      <c r="A14" s="8" t="s">
        <v>56</v>
      </c>
      <c r="B14" s="15">
        <f>'[1]14'!B16</f>
        <v>130</v>
      </c>
      <c r="C14" s="16">
        <f>'[1]14'!C16</f>
        <v>0</v>
      </c>
      <c r="D14" s="16">
        <f>'[1]14'!D16</f>
        <v>180</v>
      </c>
      <c r="E14" s="16">
        <f>'[1]14'!E16</f>
        <v>0</v>
      </c>
      <c r="F14" s="15">
        <f t="shared" si="6"/>
        <v>310</v>
      </c>
      <c r="G14" s="15">
        <f>'[1]14'!H16</f>
        <v>130</v>
      </c>
      <c r="H14" s="16">
        <f>'[1]14'!I16</f>
        <v>0</v>
      </c>
      <c r="I14" s="16">
        <f>'[1]14'!J16</f>
        <v>18</v>
      </c>
      <c r="J14" s="16">
        <f>'[1]14'!K16</f>
        <v>0</v>
      </c>
      <c r="K14" s="15">
        <f t="shared" si="4"/>
        <v>148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18</v>
      </c>
      <c r="P14" s="16">
        <f t="shared" si="3"/>
        <v>0</v>
      </c>
      <c r="Q14" s="17">
        <f t="shared" si="5"/>
        <v>148</v>
      </c>
    </row>
    <row r="15" spans="1:18">
      <c r="A15" s="8" t="s">
        <v>57</v>
      </c>
      <c r="B15" s="15">
        <f>'[1]14'!B17</f>
        <v>130</v>
      </c>
      <c r="C15" s="16">
        <f>'[1]14'!C17</f>
        <v>0</v>
      </c>
      <c r="D15" s="16">
        <f>'[1]14'!D17</f>
        <v>180</v>
      </c>
      <c r="E15" s="16">
        <f>'[1]14'!E17</f>
        <v>0</v>
      </c>
      <c r="F15" s="15">
        <f t="shared" si="6"/>
        <v>310</v>
      </c>
      <c r="G15" s="15">
        <f>'[1]14'!H17</f>
        <v>130</v>
      </c>
      <c r="H15" s="16">
        <f>'[1]14'!I17</f>
        <v>0</v>
      </c>
      <c r="I15" s="16">
        <f>'[1]14'!J17</f>
        <v>18</v>
      </c>
      <c r="J15" s="16">
        <f>'[1]14'!K17</f>
        <v>0</v>
      </c>
      <c r="K15" s="15">
        <f t="shared" si="4"/>
        <v>148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18</v>
      </c>
      <c r="P15" s="16">
        <f t="shared" si="3"/>
        <v>0</v>
      </c>
      <c r="Q15" s="17">
        <f t="shared" si="5"/>
        <v>148</v>
      </c>
    </row>
    <row r="16" spans="1:18">
      <c r="A16" s="8" t="s">
        <v>58</v>
      </c>
      <c r="B16" s="15">
        <f>'[1]14'!B18</f>
        <v>130</v>
      </c>
      <c r="C16" s="16">
        <f>'[1]14'!C18</f>
        <v>0</v>
      </c>
      <c r="D16" s="16">
        <f>'[1]14'!D18</f>
        <v>180</v>
      </c>
      <c r="E16" s="16">
        <f>'[1]14'!E18</f>
        <v>0</v>
      </c>
      <c r="F16" s="15">
        <f t="shared" si="6"/>
        <v>310</v>
      </c>
      <c r="G16" s="15">
        <f>'[1]14'!H18</f>
        <v>130</v>
      </c>
      <c r="H16" s="16">
        <f>'[1]14'!I18</f>
        <v>0</v>
      </c>
      <c r="I16" s="16">
        <f>'[1]14'!J18</f>
        <v>18</v>
      </c>
      <c r="J16" s="16">
        <f>'[1]14'!K18</f>
        <v>0</v>
      </c>
      <c r="K16" s="15">
        <f t="shared" si="4"/>
        <v>148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18</v>
      </c>
      <c r="P16" s="16">
        <f t="shared" si="3"/>
        <v>0</v>
      </c>
      <c r="Q16" s="17">
        <f t="shared" si="5"/>
        <v>148</v>
      </c>
    </row>
    <row r="17" spans="1:17">
      <c r="A17" s="8" t="s">
        <v>59</v>
      </c>
      <c r="B17" s="15">
        <f>'[1]14'!B19</f>
        <v>130</v>
      </c>
      <c r="C17" s="16">
        <f>'[1]14'!C19</f>
        <v>0</v>
      </c>
      <c r="D17" s="16">
        <f>'[1]14'!D19</f>
        <v>180</v>
      </c>
      <c r="E17" s="16">
        <f>'[1]14'!E19</f>
        <v>0</v>
      </c>
      <c r="F17" s="15">
        <f t="shared" si="6"/>
        <v>310</v>
      </c>
      <c r="G17" s="15">
        <f>'[1]14'!H19</f>
        <v>130</v>
      </c>
      <c r="H17" s="16">
        <f>'[1]14'!I19</f>
        <v>0</v>
      </c>
      <c r="I17" s="16">
        <f>'[1]14'!J19</f>
        <v>18</v>
      </c>
      <c r="J17" s="16">
        <f>'[1]14'!K19</f>
        <v>0</v>
      </c>
      <c r="K17" s="15">
        <f t="shared" si="4"/>
        <v>148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18</v>
      </c>
      <c r="P17" s="16">
        <f t="shared" si="3"/>
        <v>0</v>
      </c>
      <c r="Q17" s="17">
        <f t="shared" si="5"/>
        <v>148</v>
      </c>
    </row>
    <row r="18" spans="1:17">
      <c r="A18" s="8" t="s">
        <v>60</v>
      </c>
      <c r="B18" s="15">
        <f>'[1]14'!B20</f>
        <v>130</v>
      </c>
      <c r="C18" s="16">
        <f>'[1]14'!C20</f>
        <v>0</v>
      </c>
      <c r="D18" s="16">
        <f>'[1]14'!D20</f>
        <v>180</v>
      </c>
      <c r="E18" s="16">
        <f>'[1]14'!E20</f>
        <v>0</v>
      </c>
      <c r="F18" s="15">
        <f t="shared" si="6"/>
        <v>310</v>
      </c>
      <c r="G18" s="15">
        <f>'[1]14'!H20</f>
        <v>130</v>
      </c>
      <c r="H18" s="16">
        <f>'[1]14'!I20</f>
        <v>0</v>
      </c>
      <c r="I18" s="16">
        <f>'[1]14'!J20</f>
        <v>18</v>
      </c>
      <c r="J18" s="16">
        <f>'[1]14'!K20</f>
        <v>0</v>
      </c>
      <c r="K18" s="15">
        <f t="shared" si="4"/>
        <v>148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18</v>
      </c>
      <c r="P18" s="16">
        <f t="shared" si="3"/>
        <v>0</v>
      </c>
      <c r="Q18" s="17">
        <f t="shared" si="5"/>
        <v>148</v>
      </c>
    </row>
    <row r="19" spans="1:17">
      <c r="A19" s="8" t="s">
        <v>61</v>
      </c>
      <c r="B19" s="15">
        <f>'[1]14'!B21</f>
        <v>130</v>
      </c>
      <c r="C19" s="16">
        <f>'[1]14'!C21</f>
        <v>0</v>
      </c>
      <c r="D19" s="16">
        <f>'[1]14'!D21</f>
        <v>180</v>
      </c>
      <c r="E19" s="16">
        <f>'[1]14'!E21</f>
        <v>0</v>
      </c>
      <c r="F19" s="15">
        <f t="shared" si="6"/>
        <v>310</v>
      </c>
      <c r="G19" s="15">
        <f>'[1]14'!H21</f>
        <v>130</v>
      </c>
      <c r="H19" s="16">
        <f>'[1]14'!I21</f>
        <v>0</v>
      </c>
      <c r="I19" s="16">
        <f>'[1]14'!J21</f>
        <v>18</v>
      </c>
      <c r="J19" s="16">
        <f>'[1]14'!K21</f>
        <v>0</v>
      </c>
      <c r="K19" s="15">
        <f t="shared" si="4"/>
        <v>148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18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'[1]14'!B22</f>
        <v>130</v>
      </c>
      <c r="C20" s="16">
        <f>'[1]14'!C22</f>
        <v>0</v>
      </c>
      <c r="D20" s="16">
        <f>'[1]14'!D22</f>
        <v>180</v>
      </c>
      <c r="E20" s="16">
        <f>'[1]14'!E22</f>
        <v>0</v>
      </c>
      <c r="F20" s="15">
        <f t="shared" si="6"/>
        <v>310</v>
      </c>
      <c r="G20" s="15">
        <f>'[1]14'!H22</f>
        <v>130</v>
      </c>
      <c r="H20" s="16">
        <f>'[1]14'!I22</f>
        <v>0</v>
      </c>
      <c r="I20" s="16">
        <f>'[1]14'!J22</f>
        <v>18</v>
      </c>
      <c r="J20" s="16">
        <f>'[1]14'!K22</f>
        <v>0</v>
      </c>
      <c r="K20" s="15">
        <f t="shared" si="4"/>
        <v>148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18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'[1]14'!B23</f>
        <v>130</v>
      </c>
      <c r="C21" s="16">
        <f>'[1]14'!C23</f>
        <v>0</v>
      </c>
      <c r="D21" s="16">
        <f>'[1]14'!D23</f>
        <v>180</v>
      </c>
      <c r="E21" s="16">
        <f>'[1]14'!E23</f>
        <v>0</v>
      </c>
      <c r="F21" s="15">
        <f t="shared" si="6"/>
        <v>310</v>
      </c>
      <c r="G21" s="15">
        <f>'[1]14'!H23</f>
        <v>130</v>
      </c>
      <c r="H21" s="16">
        <f>'[1]14'!I23</f>
        <v>0</v>
      </c>
      <c r="I21" s="16">
        <f>'[1]14'!J23</f>
        <v>18</v>
      </c>
      <c r="J21" s="16">
        <f>'[1]14'!K23</f>
        <v>0</v>
      </c>
      <c r="K21" s="15">
        <f t="shared" si="4"/>
        <v>148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18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'[1]14'!B24</f>
        <v>130</v>
      </c>
      <c r="C22" s="16">
        <f>'[1]14'!C24</f>
        <v>0</v>
      </c>
      <c r="D22" s="16">
        <f>'[1]14'!D24</f>
        <v>180</v>
      </c>
      <c r="E22" s="16">
        <f>'[1]14'!E24</f>
        <v>0</v>
      </c>
      <c r="F22" s="15">
        <f t="shared" si="6"/>
        <v>310</v>
      </c>
      <c r="G22" s="15">
        <f>'[1]14'!H24</f>
        <v>130</v>
      </c>
      <c r="H22" s="16">
        <f>'[1]14'!I24</f>
        <v>0</v>
      </c>
      <c r="I22" s="16">
        <f>'[1]14'!J24</f>
        <v>18</v>
      </c>
      <c r="J22" s="16">
        <f>'[1]14'!K24</f>
        <v>0</v>
      </c>
      <c r="K22" s="15">
        <f t="shared" si="4"/>
        <v>148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18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'[1]14'!B25</f>
        <v>130</v>
      </c>
      <c r="C23" s="16">
        <f>'[1]14'!C25</f>
        <v>0</v>
      </c>
      <c r="D23" s="16">
        <f>'[1]14'!D25</f>
        <v>180</v>
      </c>
      <c r="E23" s="16">
        <f>'[1]14'!E25</f>
        <v>0</v>
      </c>
      <c r="F23" s="15">
        <f t="shared" si="6"/>
        <v>310</v>
      </c>
      <c r="G23" s="15">
        <f>'[1]14'!H25</f>
        <v>130</v>
      </c>
      <c r="H23" s="16">
        <f>'[1]14'!I25</f>
        <v>0</v>
      </c>
      <c r="I23" s="16">
        <f>'[1]14'!J25</f>
        <v>18</v>
      </c>
      <c r="J23" s="16">
        <f>'[1]14'!K25</f>
        <v>0</v>
      </c>
      <c r="K23" s="15">
        <f t="shared" si="4"/>
        <v>148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18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'[1]14'!B26</f>
        <v>130</v>
      </c>
      <c r="C24" s="16">
        <f>'[1]14'!C26</f>
        <v>0</v>
      </c>
      <c r="D24" s="16">
        <f>'[1]14'!D26</f>
        <v>180</v>
      </c>
      <c r="E24" s="16">
        <f>'[1]14'!E26</f>
        <v>0</v>
      </c>
      <c r="F24" s="15">
        <f t="shared" si="6"/>
        <v>310</v>
      </c>
      <c r="G24" s="15">
        <f>'[1]14'!H26</f>
        <v>130</v>
      </c>
      <c r="H24" s="16">
        <f>'[1]14'!I26</f>
        <v>0</v>
      </c>
      <c r="I24" s="16">
        <f>'[1]14'!J26</f>
        <v>18</v>
      </c>
      <c r="J24" s="16">
        <f>'[1]14'!K26</f>
        <v>0</v>
      </c>
      <c r="K24" s="15">
        <f t="shared" si="4"/>
        <v>148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18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'[1]14'!B27</f>
        <v>130</v>
      </c>
      <c r="C25" s="16">
        <f>'[1]14'!C27</f>
        <v>0</v>
      </c>
      <c r="D25" s="16">
        <f>'[1]14'!D27</f>
        <v>180</v>
      </c>
      <c r="E25" s="16">
        <f>'[1]14'!E27</f>
        <v>0</v>
      </c>
      <c r="F25" s="15">
        <f t="shared" si="6"/>
        <v>310</v>
      </c>
      <c r="G25" s="15">
        <f>'[1]14'!H27</f>
        <v>130</v>
      </c>
      <c r="H25" s="16">
        <f>'[1]14'!I27</f>
        <v>0</v>
      </c>
      <c r="I25" s="16">
        <f>'[1]14'!J27</f>
        <v>18</v>
      </c>
      <c r="J25" s="16">
        <f>'[1]14'!K27</f>
        <v>0</v>
      </c>
      <c r="K25" s="15">
        <f t="shared" si="4"/>
        <v>148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18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'[1]14'!B28</f>
        <v>130</v>
      </c>
      <c r="C26" s="16">
        <f>'[1]14'!C28</f>
        <v>0</v>
      </c>
      <c r="D26" s="16">
        <f>'[1]14'!D28</f>
        <v>180</v>
      </c>
      <c r="E26" s="16">
        <f>'[1]14'!E28</f>
        <v>0</v>
      </c>
      <c r="F26" s="15">
        <f t="shared" si="6"/>
        <v>310</v>
      </c>
      <c r="G26" s="15">
        <f>'[1]14'!H28</f>
        <v>130</v>
      </c>
      <c r="H26" s="16">
        <f>'[1]14'!I28</f>
        <v>0</v>
      </c>
      <c r="I26" s="16">
        <f>'[1]14'!J28</f>
        <v>18</v>
      </c>
      <c r="J26" s="16">
        <f>'[1]14'!K28</f>
        <v>0</v>
      </c>
      <c r="K26" s="15">
        <f t="shared" si="4"/>
        <v>148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18</v>
      </c>
      <c r="P26" s="16">
        <f t="shared" si="3"/>
        <v>0</v>
      </c>
      <c r="Q26" s="17">
        <f t="shared" si="5"/>
        <v>148</v>
      </c>
    </row>
    <row r="27" spans="1:17">
      <c r="A27" s="8" t="s">
        <v>69</v>
      </c>
      <c r="B27" s="15">
        <f>'[1]14'!B29</f>
        <v>130</v>
      </c>
      <c r="C27" s="16">
        <f>'[1]14'!C29</f>
        <v>0</v>
      </c>
      <c r="D27" s="16">
        <f>'[1]14'!D29</f>
        <v>180</v>
      </c>
      <c r="E27" s="16">
        <f>'[1]14'!E29</f>
        <v>0</v>
      </c>
      <c r="F27" s="15">
        <f t="shared" si="6"/>
        <v>310</v>
      </c>
      <c r="G27" s="15">
        <f>'[1]14'!H29</f>
        <v>130</v>
      </c>
      <c r="H27" s="16">
        <f>'[1]14'!I29</f>
        <v>0</v>
      </c>
      <c r="I27" s="16">
        <f>'[1]14'!J29</f>
        <v>18</v>
      </c>
      <c r="J27" s="16">
        <f>'[1]14'!K29</f>
        <v>0</v>
      </c>
      <c r="K27" s="15">
        <f t="shared" si="4"/>
        <v>148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18</v>
      </c>
      <c r="P27" s="16">
        <f t="shared" si="3"/>
        <v>0</v>
      </c>
      <c r="Q27" s="17">
        <f t="shared" si="5"/>
        <v>148</v>
      </c>
    </row>
    <row r="28" spans="1:17">
      <c r="A28" s="8" t="s">
        <v>70</v>
      </c>
      <c r="B28" s="15">
        <f>'[1]14'!B30</f>
        <v>130</v>
      </c>
      <c r="C28" s="16">
        <f>'[1]14'!C30</f>
        <v>0</v>
      </c>
      <c r="D28" s="16">
        <f>'[1]14'!D30</f>
        <v>180</v>
      </c>
      <c r="E28" s="16">
        <f>'[1]14'!E30</f>
        <v>0</v>
      </c>
      <c r="F28" s="15">
        <f t="shared" si="6"/>
        <v>310</v>
      </c>
      <c r="G28" s="15">
        <f>'[1]14'!H30</f>
        <v>130</v>
      </c>
      <c r="H28" s="16">
        <f>'[1]14'!I30</f>
        <v>0</v>
      </c>
      <c r="I28" s="16">
        <f>'[1]14'!J30</f>
        <v>18</v>
      </c>
      <c r="J28" s="16">
        <f>'[1]14'!K30</f>
        <v>0</v>
      </c>
      <c r="K28" s="15">
        <f t="shared" si="4"/>
        <v>148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18</v>
      </c>
      <c r="P28" s="16">
        <f t="shared" si="3"/>
        <v>0</v>
      </c>
      <c r="Q28" s="17">
        <f t="shared" si="5"/>
        <v>148</v>
      </c>
    </row>
    <row r="29" spans="1:17">
      <c r="A29" s="8" t="s">
        <v>71</v>
      </c>
      <c r="B29" s="15">
        <f>'[1]14'!B31</f>
        <v>130</v>
      </c>
      <c r="C29" s="16">
        <f>'[1]14'!C31</f>
        <v>0</v>
      </c>
      <c r="D29" s="16">
        <f>'[1]14'!D31</f>
        <v>180</v>
      </c>
      <c r="E29" s="16">
        <f>'[1]14'!E31</f>
        <v>0</v>
      </c>
      <c r="F29" s="15">
        <f t="shared" si="6"/>
        <v>310</v>
      </c>
      <c r="G29" s="15">
        <f>'[1]14'!H31</f>
        <v>130</v>
      </c>
      <c r="H29" s="16">
        <f>'[1]14'!I31</f>
        <v>0</v>
      </c>
      <c r="I29" s="16">
        <f>'[1]14'!J31</f>
        <v>18</v>
      </c>
      <c r="J29" s="16">
        <f>'[1]14'!K31</f>
        <v>0</v>
      </c>
      <c r="K29" s="15">
        <f t="shared" si="4"/>
        <v>148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18</v>
      </c>
      <c r="P29" s="16">
        <f t="shared" si="3"/>
        <v>0</v>
      </c>
      <c r="Q29" s="17">
        <f t="shared" si="5"/>
        <v>148</v>
      </c>
    </row>
    <row r="30" spans="1:17">
      <c r="A30" s="8" t="s">
        <v>72</v>
      </c>
      <c r="B30" s="15">
        <f>'[1]14'!B32</f>
        <v>130</v>
      </c>
      <c r="C30" s="16">
        <f>'[1]14'!C32</f>
        <v>0</v>
      </c>
      <c r="D30" s="16">
        <f>'[1]14'!D32</f>
        <v>180</v>
      </c>
      <c r="E30" s="16">
        <f>'[1]14'!E32</f>
        <v>0</v>
      </c>
      <c r="F30" s="15">
        <f t="shared" si="6"/>
        <v>310</v>
      </c>
      <c r="G30" s="15">
        <f>'[1]14'!H32</f>
        <v>130</v>
      </c>
      <c r="H30" s="16">
        <f>'[1]14'!I32</f>
        <v>0</v>
      </c>
      <c r="I30" s="16">
        <f>'[1]14'!J32</f>
        <v>18</v>
      </c>
      <c r="J30" s="16">
        <f>'[1]14'!K32</f>
        <v>0</v>
      </c>
      <c r="K30" s="15">
        <f t="shared" si="4"/>
        <v>148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18</v>
      </c>
      <c r="P30" s="16">
        <f t="shared" si="3"/>
        <v>0</v>
      </c>
      <c r="Q30" s="17">
        <f t="shared" si="5"/>
        <v>148</v>
      </c>
    </row>
    <row r="31" spans="1:17">
      <c r="A31" s="8" t="s">
        <v>73</v>
      </c>
      <c r="B31" s="15">
        <f>'[1]14'!B33</f>
        <v>130</v>
      </c>
      <c r="C31" s="16">
        <f>'[1]14'!C33</f>
        <v>0</v>
      </c>
      <c r="D31" s="16">
        <f>'[1]14'!D33</f>
        <v>180</v>
      </c>
      <c r="E31" s="16">
        <f>'[1]14'!E33</f>
        <v>0</v>
      </c>
      <c r="F31" s="15">
        <f t="shared" si="6"/>
        <v>310</v>
      </c>
      <c r="G31" s="15">
        <f>'[1]14'!H33</f>
        <v>130</v>
      </c>
      <c r="H31" s="16">
        <f>'[1]14'!I33</f>
        <v>0</v>
      </c>
      <c r="I31" s="16">
        <f>'[1]14'!J33</f>
        <v>18</v>
      </c>
      <c r="J31" s="16">
        <f>'[1]14'!K33</f>
        <v>0</v>
      </c>
      <c r="K31" s="15">
        <f t="shared" si="4"/>
        <v>148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18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'[1]14'!B34</f>
        <v>130</v>
      </c>
      <c r="C32" s="16">
        <f>'[1]14'!C34</f>
        <v>0</v>
      </c>
      <c r="D32" s="16">
        <f>'[1]14'!D34</f>
        <v>180</v>
      </c>
      <c r="E32" s="16">
        <f>'[1]14'!E34</f>
        <v>0</v>
      </c>
      <c r="F32" s="15">
        <f t="shared" si="6"/>
        <v>310</v>
      </c>
      <c r="G32" s="15">
        <f>'[1]14'!H34</f>
        <v>130</v>
      </c>
      <c r="H32" s="16">
        <f>'[1]14'!I34</f>
        <v>0</v>
      </c>
      <c r="I32" s="16">
        <f>'[1]14'!J34</f>
        <v>18</v>
      </c>
      <c r="J32" s="16">
        <f>'[1]14'!K34</f>
        <v>0</v>
      </c>
      <c r="K32" s="15">
        <f t="shared" si="4"/>
        <v>148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18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'[1]14'!B35</f>
        <v>130</v>
      </c>
      <c r="C33" s="16">
        <f>'[1]14'!C35</f>
        <v>0</v>
      </c>
      <c r="D33" s="16">
        <f>'[1]14'!D35</f>
        <v>180</v>
      </c>
      <c r="E33" s="16">
        <f>'[1]14'!E35</f>
        <v>0</v>
      </c>
      <c r="F33" s="15">
        <f t="shared" si="6"/>
        <v>310</v>
      </c>
      <c r="G33" s="15">
        <f>'[1]14'!H35</f>
        <v>130</v>
      </c>
      <c r="H33" s="16">
        <f>'[1]14'!I35</f>
        <v>0</v>
      </c>
      <c r="I33" s="16">
        <f>'[1]14'!J35</f>
        <v>18</v>
      </c>
      <c r="J33" s="16">
        <f>'[1]14'!K35</f>
        <v>0</v>
      </c>
      <c r="K33" s="15">
        <f t="shared" si="4"/>
        <v>148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18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'[1]14'!B36</f>
        <v>130</v>
      </c>
      <c r="C34" s="16">
        <f>'[1]14'!C36</f>
        <v>0</v>
      </c>
      <c r="D34" s="16">
        <f>'[1]14'!D36</f>
        <v>180</v>
      </c>
      <c r="E34" s="16">
        <f>'[1]14'!E36</f>
        <v>0</v>
      </c>
      <c r="F34" s="15">
        <f t="shared" si="6"/>
        <v>310</v>
      </c>
      <c r="G34" s="15">
        <f>'[1]14'!H36</f>
        <v>130</v>
      </c>
      <c r="H34" s="16">
        <f>'[1]14'!I36</f>
        <v>0</v>
      </c>
      <c r="I34" s="16">
        <f>'[1]14'!J36</f>
        <v>18</v>
      </c>
      <c r="J34" s="16">
        <f>'[1]14'!K36</f>
        <v>0</v>
      </c>
      <c r="K34" s="15">
        <f t="shared" si="4"/>
        <v>148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18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'[1]14'!B37</f>
        <v>130</v>
      </c>
      <c r="C35" s="16">
        <f>'[1]14'!C37</f>
        <v>0</v>
      </c>
      <c r="D35" s="16">
        <f>'[1]14'!D37</f>
        <v>180</v>
      </c>
      <c r="E35" s="16">
        <f>'[1]14'!E37</f>
        <v>0</v>
      </c>
      <c r="F35" s="15">
        <f t="shared" si="6"/>
        <v>310</v>
      </c>
      <c r="G35" s="15">
        <f>'[1]14'!H37</f>
        <v>130</v>
      </c>
      <c r="H35" s="16">
        <f>'[1]14'!I37</f>
        <v>0</v>
      </c>
      <c r="I35" s="16">
        <f>'[1]14'!J37</f>
        <v>18</v>
      </c>
      <c r="J35" s="16">
        <f>'[1]14'!K37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'[1]14'!B38</f>
        <v>130</v>
      </c>
      <c r="C36" s="16">
        <f>'[1]14'!C38</f>
        <v>0</v>
      </c>
      <c r="D36" s="16">
        <f>'[1]14'!D38</f>
        <v>180</v>
      </c>
      <c r="E36" s="16">
        <f>'[1]14'!E38</f>
        <v>0</v>
      </c>
      <c r="F36" s="15">
        <f t="shared" si="6"/>
        <v>310</v>
      </c>
      <c r="G36" s="15">
        <f>'[1]14'!H38</f>
        <v>130</v>
      </c>
      <c r="H36" s="16">
        <f>'[1]14'!I38</f>
        <v>0</v>
      </c>
      <c r="I36" s="16">
        <f>'[1]14'!J38</f>
        <v>18</v>
      </c>
      <c r="J36" s="16">
        <f>'[1]14'!K38</f>
        <v>0</v>
      </c>
      <c r="K36" s="15">
        <f t="shared" si="4"/>
        <v>148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18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'[1]14'!B39</f>
        <v>130</v>
      </c>
      <c r="C37" s="16">
        <f>'[1]14'!C39</f>
        <v>0</v>
      </c>
      <c r="D37" s="16">
        <f>'[1]14'!D39</f>
        <v>180</v>
      </c>
      <c r="E37" s="16">
        <f>'[1]14'!E39</f>
        <v>0</v>
      </c>
      <c r="F37" s="15">
        <f t="shared" si="6"/>
        <v>310</v>
      </c>
      <c r="G37" s="15">
        <f>'[1]14'!H39</f>
        <v>130</v>
      </c>
      <c r="H37" s="16">
        <f>'[1]14'!I39</f>
        <v>0</v>
      </c>
      <c r="I37" s="16">
        <f>'[1]14'!J39</f>
        <v>18</v>
      </c>
      <c r="J37" s="16">
        <f>'[1]14'!K39</f>
        <v>0</v>
      </c>
      <c r="K37" s="15">
        <f t="shared" si="4"/>
        <v>148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18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'[1]14'!B40</f>
        <v>130</v>
      </c>
      <c r="C38" s="16">
        <f>'[1]14'!C40</f>
        <v>0</v>
      </c>
      <c r="D38" s="16">
        <f>'[1]14'!D40</f>
        <v>180</v>
      </c>
      <c r="E38" s="16">
        <f>'[1]14'!E40</f>
        <v>0</v>
      </c>
      <c r="F38" s="15">
        <f t="shared" si="6"/>
        <v>310</v>
      </c>
      <c r="G38" s="15">
        <f>'[1]14'!H40</f>
        <v>130</v>
      </c>
      <c r="H38" s="16">
        <f>'[1]14'!I40</f>
        <v>0</v>
      </c>
      <c r="I38" s="16">
        <f>'[1]14'!J40</f>
        <v>18</v>
      </c>
      <c r="J38" s="16">
        <f>'[1]14'!K40</f>
        <v>0</v>
      </c>
      <c r="K38" s="15">
        <f t="shared" si="4"/>
        <v>148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18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'[1]14'!B41</f>
        <v>130</v>
      </c>
      <c r="C39" s="16">
        <f>'[1]14'!C41</f>
        <v>0</v>
      </c>
      <c r="D39" s="16">
        <f>'[1]14'!D41</f>
        <v>180</v>
      </c>
      <c r="E39" s="16">
        <f>'[1]14'!E41</f>
        <v>0</v>
      </c>
      <c r="F39" s="15">
        <f t="shared" si="6"/>
        <v>310</v>
      </c>
      <c r="G39" s="15">
        <f>'[1]14'!H41</f>
        <v>130</v>
      </c>
      <c r="H39" s="16">
        <f>'[1]14'!I41</f>
        <v>0</v>
      </c>
      <c r="I39" s="16">
        <f>'[1]14'!J41</f>
        <v>18</v>
      </c>
      <c r="J39" s="16">
        <f>'[1]14'!K41</f>
        <v>0</v>
      </c>
      <c r="K39" s="15">
        <f t="shared" si="4"/>
        <v>148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18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'[1]14'!B42</f>
        <v>130</v>
      </c>
      <c r="C40" s="16">
        <f>'[1]14'!C42</f>
        <v>0</v>
      </c>
      <c r="D40" s="16">
        <f>'[1]14'!D42</f>
        <v>180</v>
      </c>
      <c r="E40" s="16">
        <f>'[1]14'!E42</f>
        <v>0</v>
      </c>
      <c r="F40" s="15">
        <f t="shared" si="6"/>
        <v>310</v>
      </c>
      <c r="G40" s="15">
        <f>'[1]14'!H42</f>
        <v>130</v>
      </c>
      <c r="H40" s="16">
        <f>'[1]14'!I42</f>
        <v>0</v>
      </c>
      <c r="I40" s="16">
        <f>'[1]14'!J42</f>
        <v>18</v>
      </c>
      <c r="J40" s="16">
        <f>'[1]14'!K42</f>
        <v>0</v>
      </c>
      <c r="K40" s="15">
        <f t="shared" si="4"/>
        <v>148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18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'[1]14'!B43</f>
        <v>130</v>
      </c>
      <c r="C41" s="16">
        <f>'[1]14'!C43</f>
        <v>0</v>
      </c>
      <c r="D41" s="16">
        <f>'[1]14'!D43</f>
        <v>180</v>
      </c>
      <c r="E41" s="16">
        <f>'[1]14'!E43</f>
        <v>0</v>
      </c>
      <c r="F41" s="15">
        <f t="shared" si="6"/>
        <v>310</v>
      </c>
      <c r="G41" s="15">
        <f>'[1]14'!H43</f>
        <v>130</v>
      </c>
      <c r="H41" s="16">
        <f>'[1]14'!I43</f>
        <v>0</v>
      </c>
      <c r="I41" s="16">
        <f>'[1]14'!J43</f>
        <v>18</v>
      </c>
      <c r="J41" s="16">
        <f>'[1]14'!K43</f>
        <v>0</v>
      </c>
      <c r="K41" s="15">
        <f t="shared" si="4"/>
        <v>148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18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'[1]14'!B44</f>
        <v>130</v>
      </c>
      <c r="C42" s="16">
        <f>'[1]14'!C44</f>
        <v>0</v>
      </c>
      <c r="D42" s="16">
        <f>'[1]14'!D44</f>
        <v>180</v>
      </c>
      <c r="E42" s="16">
        <f>'[1]14'!E44</f>
        <v>0</v>
      </c>
      <c r="F42" s="15">
        <f t="shared" si="6"/>
        <v>310</v>
      </c>
      <c r="G42" s="15">
        <f>'[1]14'!H44</f>
        <v>130</v>
      </c>
      <c r="H42" s="16">
        <f>'[1]14'!I44</f>
        <v>0</v>
      </c>
      <c r="I42" s="16">
        <f>'[1]14'!J44</f>
        <v>18</v>
      </c>
      <c r="J42" s="16">
        <f>'[1]14'!K44</f>
        <v>0</v>
      </c>
      <c r="K42" s="15">
        <f t="shared" si="4"/>
        <v>148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18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'[1]14'!B45</f>
        <v>130</v>
      </c>
      <c r="C43" s="16">
        <f>'[1]14'!C45</f>
        <v>0</v>
      </c>
      <c r="D43" s="16">
        <f>'[1]14'!D45</f>
        <v>180</v>
      </c>
      <c r="E43" s="16">
        <f>'[1]14'!E45</f>
        <v>0</v>
      </c>
      <c r="F43" s="15">
        <f t="shared" si="6"/>
        <v>310</v>
      </c>
      <c r="G43" s="15">
        <f>'[1]14'!H45</f>
        <v>130</v>
      </c>
      <c r="H43" s="16">
        <f>'[1]14'!I45</f>
        <v>0</v>
      </c>
      <c r="I43" s="16">
        <f>'[1]14'!J45</f>
        <v>18</v>
      </c>
      <c r="J43" s="16">
        <f>'[1]14'!K45</f>
        <v>0</v>
      </c>
      <c r="K43" s="15">
        <f t="shared" si="4"/>
        <v>148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'[1]14'!B46</f>
        <v>130</v>
      </c>
      <c r="C44" s="16">
        <f>'[1]14'!C46</f>
        <v>0</v>
      </c>
      <c r="D44" s="16">
        <f>'[1]14'!D46</f>
        <v>180</v>
      </c>
      <c r="E44" s="16">
        <f>'[1]14'!E46</f>
        <v>0</v>
      </c>
      <c r="F44" s="15">
        <f t="shared" si="6"/>
        <v>310</v>
      </c>
      <c r="G44" s="15">
        <f>'[1]14'!H46</f>
        <v>130</v>
      </c>
      <c r="H44" s="16">
        <f>'[1]14'!I46</f>
        <v>0</v>
      </c>
      <c r="I44" s="16">
        <f>'[1]14'!J46</f>
        <v>18</v>
      </c>
      <c r="J44" s="16">
        <f>'[1]14'!K46</f>
        <v>0</v>
      </c>
      <c r="K44" s="15">
        <f t="shared" si="4"/>
        <v>148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'[1]14'!B47</f>
        <v>130</v>
      </c>
      <c r="C45" s="16">
        <f>'[1]14'!C47</f>
        <v>0</v>
      </c>
      <c r="D45" s="16">
        <f>'[1]14'!D47</f>
        <v>180</v>
      </c>
      <c r="E45" s="16">
        <f>'[1]14'!E47</f>
        <v>0</v>
      </c>
      <c r="F45" s="15">
        <f t="shared" si="6"/>
        <v>310</v>
      </c>
      <c r="G45" s="15">
        <f>'[1]14'!H47</f>
        <v>130</v>
      </c>
      <c r="H45" s="16">
        <f>'[1]14'!I47</f>
        <v>0</v>
      </c>
      <c r="I45" s="16">
        <f>'[1]14'!J47</f>
        <v>18</v>
      </c>
      <c r="J45" s="16">
        <f>'[1]14'!K47</f>
        <v>0</v>
      </c>
      <c r="K45" s="15">
        <f t="shared" si="4"/>
        <v>148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'[1]14'!B48</f>
        <v>130</v>
      </c>
      <c r="C46" s="16">
        <f>'[1]14'!C48</f>
        <v>0</v>
      </c>
      <c r="D46" s="16">
        <f>'[1]14'!D48</f>
        <v>180</v>
      </c>
      <c r="E46" s="16">
        <f>'[1]14'!E48</f>
        <v>0</v>
      </c>
      <c r="F46" s="15">
        <f t="shared" si="6"/>
        <v>310</v>
      </c>
      <c r="G46" s="15">
        <f>'[1]14'!H48</f>
        <v>130</v>
      </c>
      <c r="H46" s="16">
        <f>'[1]14'!I48</f>
        <v>0</v>
      </c>
      <c r="I46" s="16">
        <f>'[1]14'!J48</f>
        <v>21</v>
      </c>
      <c r="J46" s="16">
        <f>'[1]14'!K48</f>
        <v>0</v>
      </c>
      <c r="K46" s="15">
        <f t="shared" si="4"/>
        <v>151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21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'[1]14'!B49</f>
        <v>130</v>
      </c>
      <c r="C47" s="16">
        <f>'[1]14'!C49</f>
        <v>0</v>
      </c>
      <c r="D47" s="16">
        <f>'[1]14'!D49</f>
        <v>180</v>
      </c>
      <c r="E47" s="16">
        <f>'[1]14'!E49</f>
        <v>0</v>
      </c>
      <c r="F47" s="15">
        <f t="shared" si="6"/>
        <v>310</v>
      </c>
      <c r="G47" s="15">
        <f>'[1]14'!H49</f>
        <v>130</v>
      </c>
      <c r="H47" s="16">
        <f>'[1]14'!I49</f>
        <v>0</v>
      </c>
      <c r="I47" s="16">
        <f>'[1]14'!J49</f>
        <v>15</v>
      </c>
      <c r="J47" s="16">
        <f>'[1]14'!K49</f>
        <v>0</v>
      </c>
      <c r="K47" s="15">
        <f t="shared" si="4"/>
        <v>145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'[1]14'!B50</f>
        <v>130</v>
      </c>
      <c r="C48" s="16">
        <f>'[1]14'!C50</f>
        <v>0</v>
      </c>
      <c r="D48" s="16">
        <f>'[1]14'!D50</f>
        <v>180</v>
      </c>
      <c r="E48" s="16">
        <f>'[1]14'!E50</f>
        <v>0</v>
      </c>
      <c r="F48" s="15">
        <f t="shared" si="6"/>
        <v>310</v>
      </c>
      <c r="G48" s="15">
        <f>'[1]14'!H50</f>
        <v>130</v>
      </c>
      <c r="H48" s="16">
        <f>'[1]14'!I50</f>
        <v>0</v>
      </c>
      <c r="I48" s="16">
        <f>'[1]14'!J50</f>
        <v>18</v>
      </c>
      <c r="J48" s="16">
        <f>'[1]14'!K50</f>
        <v>0</v>
      </c>
      <c r="K48" s="15">
        <f t="shared" si="4"/>
        <v>148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'[1]14'!B51</f>
        <v>130</v>
      </c>
      <c r="C49" s="16">
        <f>'[1]14'!C51</f>
        <v>0</v>
      </c>
      <c r="D49" s="16">
        <f>'[1]14'!D51</f>
        <v>180</v>
      </c>
      <c r="E49" s="16">
        <f>'[1]14'!E51</f>
        <v>0</v>
      </c>
      <c r="F49" s="15">
        <f t="shared" si="6"/>
        <v>310</v>
      </c>
      <c r="G49" s="15">
        <f>'[1]14'!H51</f>
        <v>130</v>
      </c>
      <c r="H49" s="16">
        <f>'[1]14'!I51</f>
        <v>0</v>
      </c>
      <c r="I49" s="16">
        <f>'[1]14'!J51</f>
        <v>18</v>
      </c>
      <c r="J49" s="16">
        <f>'[1]14'!K51</f>
        <v>0</v>
      </c>
      <c r="K49" s="15">
        <f t="shared" si="4"/>
        <v>148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'[1]14'!B52</f>
        <v>130</v>
      </c>
      <c r="C50" s="16">
        <f>'[1]14'!C52</f>
        <v>0</v>
      </c>
      <c r="D50" s="16">
        <f>'[1]14'!D52</f>
        <v>180</v>
      </c>
      <c r="E50" s="16">
        <f>'[1]14'!E52</f>
        <v>0</v>
      </c>
      <c r="F50" s="15">
        <f t="shared" si="6"/>
        <v>310</v>
      </c>
      <c r="G50" s="15">
        <f>'[1]14'!H52</f>
        <v>130</v>
      </c>
      <c r="H50" s="16">
        <f>'[1]14'!I52</f>
        <v>0</v>
      </c>
      <c r="I50" s="16">
        <f>'[1]14'!J52</f>
        <v>18</v>
      </c>
      <c r="J50" s="16">
        <f>'[1]14'!K52</f>
        <v>0</v>
      </c>
      <c r="K50" s="15">
        <f t="shared" si="4"/>
        <v>148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'[1]14'!B53</f>
        <v>130</v>
      </c>
      <c r="C51" s="16">
        <f>'[1]14'!C53</f>
        <v>0</v>
      </c>
      <c r="D51" s="16">
        <f>'[1]14'!D53</f>
        <v>180</v>
      </c>
      <c r="E51" s="16">
        <f>'[1]14'!E53</f>
        <v>0</v>
      </c>
      <c r="F51" s="15">
        <f t="shared" si="6"/>
        <v>310</v>
      </c>
      <c r="G51" s="15">
        <f>'[1]14'!H53</f>
        <v>130</v>
      </c>
      <c r="H51" s="16">
        <f>'[1]14'!I53</f>
        <v>0</v>
      </c>
      <c r="I51" s="16">
        <f>'[1]14'!J53</f>
        <v>18</v>
      </c>
      <c r="J51" s="16">
        <f>'[1]14'!K53</f>
        <v>0</v>
      </c>
      <c r="K51" s="15">
        <f t="shared" si="4"/>
        <v>148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'[1]14'!B54</f>
        <v>130</v>
      </c>
      <c r="C52" s="16">
        <f>'[1]14'!C54</f>
        <v>0</v>
      </c>
      <c r="D52" s="16">
        <f>'[1]14'!D54</f>
        <v>180</v>
      </c>
      <c r="E52" s="16">
        <f>'[1]14'!E54</f>
        <v>0</v>
      </c>
      <c r="F52" s="15">
        <f t="shared" si="6"/>
        <v>310</v>
      </c>
      <c r="G52" s="15">
        <f>'[1]14'!H54</f>
        <v>130</v>
      </c>
      <c r="H52" s="16">
        <f>'[1]14'!I54</f>
        <v>0</v>
      </c>
      <c r="I52" s="16">
        <f>'[1]14'!J54</f>
        <v>18</v>
      </c>
      <c r="J52" s="16">
        <f>'[1]14'!K54</f>
        <v>0</v>
      </c>
      <c r="K52" s="15">
        <f t="shared" si="4"/>
        <v>148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'[1]14'!B55</f>
        <v>130</v>
      </c>
      <c r="C53" s="16">
        <f>'[1]14'!C55</f>
        <v>0</v>
      </c>
      <c r="D53" s="16">
        <f>'[1]14'!D55</f>
        <v>180</v>
      </c>
      <c r="E53" s="16">
        <f>'[1]14'!E55</f>
        <v>0</v>
      </c>
      <c r="F53" s="15">
        <f t="shared" si="6"/>
        <v>310</v>
      </c>
      <c r="G53" s="15">
        <f>'[1]14'!H55</f>
        <v>130</v>
      </c>
      <c r="H53" s="16">
        <f>'[1]14'!I55</f>
        <v>0</v>
      </c>
      <c r="I53" s="16">
        <f>'[1]14'!J55</f>
        <v>13</v>
      </c>
      <c r="J53" s="16">
        <f>'[1]14'!K55</f>
        <v>0</v>
      </c>
      <c r="K53" s="15">
        <f t="shared" si="4"/>
        <v>143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13</v>
      </c>
      <c r="P53" s="16">
        <f t="shared" si="10"/>
        <v>0</v>
      </c>
      <c r="Q53" s="17">
        <f t="shared" si="5"/>
        <v>143</v>
      </c>
    </row>
    <row r="54" spans="1:17">
      <c r="A54" s="8" t="s">
        <v>96</v>
      </c>
      <c r="B54" s="15">
        <f>'[1]14'!B56</f>
        <v>130</v>
      </c>
      <c r="C54" s="16">
        <f>'[1]14'!C56</f>
        <v>0</v>
      </c>
      <c r="D54" s="16">
        <f>'[1]14'!D56</f>
        <v>180</v>
      </c>
      <c r="E54" s="16">
        <f>'[1]14'!E56</f>
        <v>0</v>
      </c>
      <c r="F54" s="15">
        <f t="shared" si="6"/>
        <v>310</v>
      </c>
      <c r="G54" s="15">
        <f>'[1]14'!H56</f>
        <v>130</v>
      </c>
      <c r="H54" s="16">
        <f>'[1]14'!I56</f>
        <v>0</v>
      </c>
      <c r="I54" s="16">
        <f>'[1]14'!J56</f>
        <v>13</v>
      </c>
      <c r="J54" s="16">
        <f>'[1]14'!K56</f>
        <v>0</v>
      </c>
      <c r="K54" s="15">
        <f t="shared" si="4"/>
        <v>143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13</v>
      </c>
      <c r="P54" s="16">
        <f t="shared" si="10"/>
        <v>0</v>
      </c>
      <c r="Q54" s="17">
        <f t="shared" si="5"/>
        <v>143</v>
      </c>
    </row>
    <row r="55" spans="1:17">
      <c r="A55" s="8" t="s">
        <v>97</v>
      </c>
      <c r="B55" s="15">
        <f>'[1]14'!B57</f>
        <v>130</v>
      </c>
      <c r="C55" s="16">
        <f>'[1]14'!C57</f>
        <v>0</v>
      </c>
      <c r="D55" s="16">
        <f>'[1]14'!D57</f>
        <v>180</v>
      </c>
      <c r="E55" s="16">
        <f>'[1]14'!E57</f>
        <v>0</v>
      </c>
      <c r="F55" s="15">
        <f t="shared" si="6"/>
        <v>310</v>
      </c>
      <c r="G55" s="15">
        <f>'[1]14'!H57</f>
        <v>130</v>
      </c>
      <c r="H55" s="16">
        <f>'[1]14'!I57</f>
        <v>0</v>
      </c>
      <c r="I55" s="16">
        <f>'[1]14'!J57</f>
        <v>13</v>
      </c>
      <c r="J55" s="16">
        <f>'[1]14'!K57</f>
        <v>0</v>
      </c>
      <c r="K55" s="15">
        <f t="shared" si="4"/>
        <v>143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13</v>
      </c>
      <c r="P55" s="16">
        <f t="shared" si="10"/>
        <v>0</v>
      </c>
      <c r="Q55" s="17">
        <f t="shared" si="5"/>
        <v>143</v>
      </c>
    </row>
    <row r="56" spans="1:17">
      <c r="A56" s="8" t="s">
        <v>98</v>
      </c>
      <c r="B56" s="15">
        <f>'[1]14'!B58</f>
        <v>130</v>
      </c>
      <c r="C56" s="16">
        <f>'[1]14'!C58</f>
        <v>0</v>
      </c>
      <c r="D56" s="16">
        <f>'[1]14'!D58</f>
        <v>180</v>
      </c>
      <c r="E56" s="16">
        <f>'[1]14'!E58</f>
        <v>0</v>
      </c>
      <c r="F56" s="15">
        <f t="shared" si="6"/>
        <v>310</v>
      </c>
      <c r="G56" s="15">
        <f>'[1]14'!H58</f>
        <v>130</v>
      </c>
      <c r="H56" s="16">
        <f>'[1]14'!I58</f>
        <v>0</v>
      </c>
      <c r="I56" s="16">
        <f>'[1]14'!J58</f>
        <v>13</v>
      </c>
      <c r="J56" s="16">
        <f>'[1]14'!K58</f>
        <v>0</v>
      </c>
      <c r="K56" s="15">
        <f t="shared" si="4"/>
        <v>143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13</v>
      </c>
      <c r="P56" s="16">
        <f t="shared" si="10"/>
        <v>0</v>
      </c>
      <c r="Q56" s="17">
        <f t="shared" si="5"/>
        <v>143</v>
      </c>
    </row>
    <row r="57" spans="1:17">
      <c r="A57" s="8" t="s">
        <v>99</v>
      </c>
      <c r="B57" s="15">
        <f>'[1]14'!B59</f>
        <v>130</v>
      </c>
      <c r="C57" s="16">
        <f>'[1]14'!C59</f>
        <v>0</v>
      </c>
      <c r="D57" s="16">
        <f>'[1]14'!D59</f>
        <v>180</v>
      </c>
      <c r="E57" s="16">
        <f>'[1]14'!E59</f>
        <v>0</v>
      </c>
      <c r="F57" s="15">
        <f t="shared" si="6"/>
        <v>310</v>
      </c>
      <c r="G57" s="15">
        <f>'[1]14'!H59</f>
        <v>130</v>
      </c>
      <c r="H57" s="16">
        <f>'[1]14'!I59</f>
        <v>0</v>
      </c>
      <c r="I57" s="16">
        <f>'[1]14'!J59</f>
        <v>13</v>
      </c>
      <c r="J57" s="16">
        <f>'[1]14'!K59</f>
        <v>0</v>
      </c>
      <c r="K57" s="15">
        <f t="shared" si="4"/>
        <v>143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13</v>
      </c>
      <c r="P57" s="16">
        <f t="shared" si="10"/>
        <v>0</v>
      </c>
      <c r="Q57" s="17">
        <f t="shared" si="5"/>
        <v>143</v>
      </c>
    </row>
    <row r="58" spans="1:17">
      <c r="A58" s="8" t="s">
        <v>100</v>
      </c>
      <c r="B58" s="15">
        <f>'[1]14'!B60</f>
        <v>130</v>
      </c>
      <c r="C58" s="16">
        <f>'[1]14'!C60</f>
        <v>0</v>
      </c>
      <c r="D58" s="16">
        <f>'[1]14'!D60</f>
        <v>180</v>
      </c>
      <c r="E58" s="16">
        <f>'[1]14'!E60</f>
        <v>0</v>
      </c>
      <c r="F58" s="15">
        <f t="shared" si="6"/>
        <v>310</v>
      </c>
      <c r="G58" s="15">
        <f>'[1]14'!H60</f>
        <v>130</v>
      </c>
      <c r="H58" s="16">
        <f>'[1]14'!I60</f>
        <v>0</v>
      </c>
      <c r="I58" s="16">
        <f>'[1]14'!J60</f>
        <v>13</v>
      </c>
      <c r="J58" s="16">
        <f>'[1]14'!K60</f>
        <v>0</v>
      </c>
      <c r="K58" s="15">
        <f t="shared" si="4"/>
        <v>143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13</v>
      </c>
      <c r="P58" s="16">
        <f t="shared" si="10"/>
        <v>0</v>
      </c>
      <c r="Q58" s="17">
        <f t="shared" si="5"/>
        <v>143</v>
      </c>
    </row>
    <row r="59" spans="1:17">
      <c r="A59" s="8" t="s">
        <v>101</v>
      </c>
      <c r="B59" s="15">
        <f>'[1]14'!B61</f>
        <v>130</v>
      </c>
      <c r="C59" s="16">
        <f>'[1]14'!C61</f>
        <v>0</v>
      </c>
      <c r="D59" s="16">
        <f>'[1]14'!D61</f>
        <v>180</v>
      </c>
      <c r="E59" s="16">
        <f>'[1]14'!E61</f>
        <v>0</v>
      </c>
      <c r="F59" s="15">
        <f t="shared" si="6"/>
        <v>310</v>
      </c>
      <c r="G59" s="15">
        <f>'[1]14'!H61</f>
        <v>130</v>
      </c>
      <c r="H59" s="16">
        <f>'[1]14'!I61</f>
        <v>0</v>
      </c>
      <c r="I59" s="16">
        <f>'[1]14'!J61</f>
        <v>13</v>
      </c>
      <c r="J59" s="16">
        <f>'[1]14'!K61</f>
        <v>0</v>
      </c>
      <c r="K59" s="15">
        <f t="shared" si="4"/>
        <v>143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13</v>
      </c>
      <c r="P59" s="16">
        <f t="shared" si="10"/>
        <v>0</v>
      </c>
      <c r="Q59" s="17">
        <f t="shared" si="5"/>
        <v>143</v>
      </c>
    </row>
    <row r="60" spans="1:17">
      <c r="A60" s="8" t="s">
        <v>102</v>
      </c>
      <c r="B60" s="15">
        <f>'[1]14'!B62</f>
        <v>130</v>
      </c>
      <c r="C60" s="16">
        <f>'[1]14'!C62</f>
        <v>0</v>
      </c>
      <c r="D60" s="16">
        <f>'[1]14'!D62</f>
        <v>180</v>
      </c>
      <c r="E60" s="16">
        <f>'[1]14'!E62</f>
        <v>0</v>
      </c>
      <c r="F60" s="15">
        <f t="shared" si="6"/>
        <v>310</v>
      </c>
      <c r="G60" s="15">
        <f>'[1]14'!H62</f>
        <v>130</v>
      </c>
      <c r="H60" s="16">
        <f>'[1]14'!I62</f>
        <v>0</v>
      </c>
      <c r="I60" s="16">
        <f>'[1]14'!J62</f>
        <v>13</v>
      </c>
      <c r="J60" s="16">
        <f>'[1]14'!K62</f>
        <v>0</v>
      </c>
      <c r="K60" s="15">
        <f t="shared" si="4"/>
        <v>143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13</v>
      </c>
      <c r="P60" s="16">
        <f t="shared" si="10"/>
        <v>0</v>
      </c>
      <c r="Q60" s="17">
        <f t="shared" si="5"/>
        <v>143</v>
      </c>
    </row>
    <row r="61" spans="1:17">
      <c r="A61" s="8" t="s">
        <v>103</v>
      </c>
      <c r="B61" s="15">
        <f>'[1]14'!B63</f>
        <v>130</v>
      </c>
      <c r="C61" s="16">
        <f>'[1]14'!C63</f>
        <v>0</v>
      </c>
      <c r="D61" s="16">
        <f>'[1]14'!D63</f>
        <v>180</v>
      </c>
      <c r="E61" s="16">
        <f>'[1]14'!E63</f>
        <v>0</v>
      </c>
      <c r="F61" s="15">
        <f t="shared" si="6"/>
        <v>310</v>
      </c>
      <c r="G61" s="15">
        <f>'[1]14'!H63</f>
        <v>130</v>
      </c>
      <c r="H61" s="16">
        <f>'[1]14'!I63</f>
        <v>0</v>
      </c>
      <c r="I61" s="16">
        <f>'[1]14'!J63</f>
        <v>13</v>
      </c>
      <c r="J61" s="16">
        <f>'[1]14'!K63</f>
        <v>0</v>
      </c>
      <c r="K61" s="15">
        <f t="shared" si="4"/>
        <v>143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13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'[1]14'!B64</f>
        <v>60</v>
      </c>
      <c r="C62" s="16">
        <f>'[1]14'!C64</f>
        <v>0</v>
      </c>
      <c r="D62" s="16">
        <f>'[1]14'!D64</f>
        <v>250</v>
      </c>
      <c r="E62" s="16">
        <f>'[1]14'!E64</f>
        <v>0</v>
      </c>
      <c r="F62" s="15">
        <f t="shared" si="6"/>
        <v>310</v>
      </c>
      <c r="G62" s="15">
        <f>'[1]14'!H64</f>
        <v>60</v>
      </c>
      <c r="H62" s="16">
        <f>'[1]14'!I64</f>
        <v>0</v>
      </c>
      <c r="I62" s="16">
        <f>'[1]14'!J64</f>
        <v>83</v>
      </c>
      <c r="J62" s="16">
        <f>'[1]14'!K64</f>
        <v>0</v>
      </c>
      <c r="K62" s="15">
        <f t="shared" si="4"/>
        <v>143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83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'[1]14'!B65</f>
        <v>60</v>
      </c>
      <c r="C63" s="16">
        <f>'[1]14'!C65</f>
        <v>0</v>
      </c>
      <c r="D63" s="16">
        <f>'[1]14'!D65</f>
        <v>250</v>
      </c>
      <c r="E63" s="16">
        <f>'[1]14'!E65</f>
        <v>0</v>
      </c>
      <c r="F63" s="15">
        <f t="shared" si="6"/>
        <v>310</v>
      </c>
      <c r="G63" s="15">
        <f>'[1]14'!H65</f>
        <v>60</v>
      </c>
      <c r="H63" s="16">
        <f>'[1]14'!I65</f>
        <v>0</v>
      </c>
      <c r="I63" s="16">
        <f>'[1]14'!J65</f>
        <v>83</v>
      </c>
      <c r="J63" s="16">
        <f>'[1]14'!K65</f>
        <v>0</v>
      </c>
      <c r="K63" s="15">
        <f t="shared" si="4"/>
        <v>143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83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'[1]14'!B66</f>
        <v>60</v>
      </c>
      <c r="C64" s="16">
        <f>'[1]14'!C66</f>
        <v>0</v>
      </c>
      <c r="D64" s="16">
        <f>'[1]14'!D66</f>
        <v>250</v>
      </c>
      <c r="E64" s="16">
        <f>'[1]14'!E66</f>
        <v>0</v>
      </c>
      <c r="F64" s="15">
        <f t="shared" si="6"/>
        <v>310</v>
      </c>
      <c r="G64" s="15">
        <f>'[1]14'!H66</f>
        <v>60</v>
      </c>
      <c r="H64" s="16">
        <f>'[1]14'!I66</f>
        <v>0</v>
      </c>
      <c r="I64" s="16">
        <f>'[1]14'!J66</f>
        <v>83</v>
      </c>
      <c r="J64" s="16">
        <f>'[1]14'!K66</f>
        <v>0</v>
      </c>
      <c r="K64" s="15">
        <f t="shared" si="4"/>
        <v>143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83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'[1]14'!B67</f>
        <v>60</v>
      </c>
      <c r="C65" s="16">
        <f>'[1]14'!C67</f>
        <v>0</v>
      </c>
      <c r="D65" s="16">
        <f>'[1]14'!D67</f>
        <v>250</v>
      </c>
      <c r="E65" s="16">
        <f>'[1]14'!E67</f>
        <v>0</v>
      </c>
      <c r="F65" s="15">
        <f t="shared" si="6"/>
        <v>310</v>
      </c>
      <c r="G65" s="15">
        <f>'[1]14'!H67</f>
        <v>60</v>
      </c>
      <c r="H65" s="16">
        <f>'[1]14'!I67</f>
        <v>0</v>
      </c>
      <c r="I65" s="16">
        <f>'[1]14'!J67</f>
        <v>83</v>
      </c>
      <c r="J65" s="16">
        <f>'[1]14'!K67</f>
        <v>0</v>
      </c>
      <c r="K65" s="15">
        <f t="shared" si="4"/>
        <v>143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83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'[1]14'!B68</f>
        <v>60</v>
      </c>
      <c r="C66" s="16">
        <f>'[1]14'!C68</f>
        <v>0</v>
      </c>
      <c r="D66" s="16">
        <f>'[1]14'!D68</f>
        <v>250</v>
      </c>
      <c r="E66" s="16">
        <f>'[1]14'!E68</f>
        <v>0</v>
      </c>
      <c r="F66" s="15">
        <f t="shared" si="6"/>
        <v>310</v>
      </c>
      <c r="G66" s="15">
        <f>'[1]14'!H68</f>
        <v>60</v>
      </c>
      <c r="H66" s="16">
        <f>'[1]14'!I68</f>
        <v>0</v>
      </c>
      <c r="I66" s="16">
        <f>'[1]14'!J68</f>
        <v>83</v>
      </c>
      <c r="J66" s="16">
        <f>'[1]14'!K68</f>
        <v>0</v>
      </c>
      <c r="K66" s="15">
        <f t="shared" si="4"/>
        <v>143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83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'[1]14'!B69</f>
        <v>60</v>
      </c>
      <c r="C67" s="16">
        <f>'[1]14'!C69</f>
        <v>0</v>
      </c>
      <c r="D67" s="16">
        <f>'[1]14'!D69</f>
        <v>250</v>
      </c>
      <c r="E67" s="16">
        <f>'[1]14'!E69</f>
        <v>0</v>
      </c>
      <c r="F67" s="15">
        <f t="shared" si="6"/>
        <v>310</v>
      </c>
      <c r="G67" s="15">
        <f>'[1]14'!H69</f>
        <v>60</v>
      </c>
      <c r="H67" s="16">
        <f>'[1]14'!I69</f>
        <v>0</v>
      </c>
      <c r="I67" s="16">
        <f>'[1]14'!J69</f>
        <v>83</v>
      </c>
      <c r="J67" s="16">
        <f>'[1]14'!K69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'[1]14'!B70</f>
        <v>60</v>
      </c>
      <c r="C68" s="16">
        <f>'[1]14'!C70</f>
        <v>0</v>
      </c>
      <c r="D68" s="16">
        <f>'[1]14'!D70</f>
        <v>250</v>
      </c>
      <c r="E68" s="16">
        <f>'[1]14'!E70</f>
        <v>0</v>
      </c>
      <c r="F68" s="15">
        <f t="shared" si="6"/>
        <v>310</v>
      </c>
      <c r="G68" s="15">
        <f>'[1]14'!H70</f>
        <v>60</v>
      </c>
      <c r="H68" s="16">
        <f>'[1]14'!I70</f>
        <v>0</v>
      </c>
      <c r="I68" s="16">
        <f>'[1]14'!J70</f>
        <v>83</v>
      </c>
      <c r="J68" s="16">
        <f>'[1]14'!K70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83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'[1]14'!B71</f>
        <v>60</v>
      </c>
      <c r="C69" s="16">
        <f>'[1]14'!C71</f>
        <v>0</v>
      </c>
      <c r="D69" s="16">
        <f>'[1]14'!D71</f>
        <v>250</v>
      </c>
      <c r="E69" s="16">
        <f>'[1]14'!E71</f>
        <v>0</v>
      </c>
      <c r="F69" s="15">
        <f t="shared" ref="F69:F98" si="17">SUM(B69:E69)</f>
        <v>310</v>
      </c>
      <c r="G69" s="15">
        <f>'[1]14'!H71</f>
        <v>60</v>
      </c>
      <c r="H69" s="16">
        <f>'[1]14'!I71</f>
        <v>0</v>
      </c>
      <c r="I69" s="16">
        <f>'[1]14'!J71</f>
        <v>83</v>
      </c>
      <c r="J69" s="16">
        <f>'[1]14'!K71</f>
        <v>0</v>
      </c>
      <c r="K69" s="15">
        <f t="shared" si="15"/>
        <v>143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83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'[1]14'!B72</f>
        <v>60</v>
      </c>
      <c r="C70" s="16">
        <f>'[1]14'!C72</f>
        <v>0</v>
      </c>
      <c r="D70" s="16">
        <f>'[1]14'!D72</f>
        <v>250</v>
      </c>
      <c r="E70" s="16">
        <f>'[1]14'!E72</f>
        <v>0</v>
      </c>
      <c r="F70" s="15">
        <f t="shared" si="17"/>
        <v>310</v>
      </c>
      <c r="G70" s="15">
        <f>'[1]14'!H72</f>
        <v>60</v>
      </c>
      <c r="H70" s="16">
        <f>'[1]14'!I72</f>
        <v>0</v>
      </c>
      <c r="I70" s="16">
        <f>'[1]14'!J72</f>
        <v>85</v>
      </c>
      <c r="J70" s="16">
        <f>'[1]14'!K72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'[1]14'!B73</f>
        <v>60</v>
      </c>
      <c r="C71" s="16">
        <f>'[1]14'!C73</f>
        <v>0</v>
      </c>
      <c r="D71" s="16">
        <f>'[1]14'!D73</f>
        <v>250</v>
      </c>
      <c r="E71" s="16">
        <f>'[1]14'!E73</f>
        <v>0</v>
      </c>
      <c r="F71" s="15">
        <f t="shared" si="17"/>
        <v>310</v>
      </c>
      <c r="G71" s="15">
        <f>'[1]14'!H73</f>
        <v>60</v>
      </c>
      <c r="H71" s="16">
        <f>'[1]14'!I73</f>
        <v>0</v>
      </c>
      <c r="I71" s="16">
        <f>'[1]14'!J73</f>
        <v>85</v>
      </c>
      <c r="J71" s="16">
        <f>'[1]14'!K73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'[1]14'!B74</f>
        <v>60</v>
      </c>
      <c r="C72" s="16">
        <f>'[1]14'!C74</f>
        <v>0</v>
      </c>
      <c r="D72" s="16">
        <f>'[1]14'!D74</f>
        <v>250</v>
      </c>
      <c r="E72" s="16">
        <f>'[1]14'!E74</f>
        <v>0</v>
      </c>
      <c r="F72" s="15">
        <f t="shared" si="17"/>
        <v>310</v>
      </c>
      <c r="G72" s="15">
        <f>'[1]14'!H74</f>
        <v>60</v>
      </c>
      <c r="H72" s="16">
        <f>'[1]14'!I74</f>
        <v>0</v>
      </c>
      <c r="I72" s="16">
        <f>'[1]14'!J74</f>
        <v>85</v>
      </c>
      <c r="J72" s="16">
        <f>'[1]14'!K74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'[1]14'!B75</f>
        <v>60</v>
      </c>
      <c r="C73" s="16">
        <f>'[1]14'!C75</f>
        <v>0</v>
      </c>
      <c r="D73" s="16">
        <f>'[1]14'!D75</f>
        <v>250</v>
      </c>
      <c r="E73" s="16">
        <f>'[1]14'!E75</f>
        <v>0</v>
      </c>
      <c r="F73" s="15">
        <f t="shared" si="17"/>
        <v>310</v>
      </c>
      <c r="G73" s="15">
        <f>'[1]14'!H75</f>
        <v>60</v>
      </c>
      <c r="H73" s="16">
        <f>'[1]14'!I75</f>
        <v>0</v>
      </c>
      <c r="I73" s="16">
        <f>'[1]14'!J75</f>
        <v>85</v>
      </c>
      <c r="J73" s="16">
        <f>'[1]14'!K75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'[1]14'!B76</f>
        <v>60</v>
      </c>
      <c r="C74" s="16">
        <f>'[1]14'!C76</f>
        <v>0</v>
      </c>
      <c r="D74" s="16">
        <f>'[1]14'!D76</f>
        <v>250</v>
      </c>
      <c r="E74" s="16">
        <f>'[1]14'!E76</f>
        <v>0</v>
      </c>
      <c r="F74" s="15">
        <f t="shared" si="17"/>
        <v>310</v>
      </c>
      <c r="G74" s="15">
        <f>'[1]14'!H76</f>
        <v>60</v>
      </c>
      <c r="H74" s="16">
        <f>'[1]14'!I76</f>
        <v>0</v>
      </c>
      <c r="I74" s="16">
        <f>'[1]14'!J76</f>
        <v>85</v>
      </c>
      <c r="J74" s="16">
        <f>'[1]14'!K76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'[1]14'!B77</f>
        <v>60</v>
      </c>
      <c r="C75" s="16">
        <f>'[1]14'!C77</f>
        <v>0</v>
      </c>
      <c r="D75" s="16">
        <f>'[1]14'!D77</f>
        <v>250</v>
      </c>
      <c r="E75" s="16">
        <f>'[1]14'!E77</f>
        <v>0</v>
      </c>
      <c r="F75" s="15">
        <f t="shared" si="17"/>
        <v>310</v>
      </c>
      <c r="G75" s="15">
        <f>'[1]14'!H77</f>
        <v>60</v>
      </c>
      <c r="H75" s="16">
        <f>'[1]14'!I77</f>
        <v>0</v>
      </c>
      <c r="I75" s="16">
        <f>'[1]14'!J77</f>
        <v>81</v>
      </c>
      <c r="J75" s="16">
        <f>'[1]14'!K77</f>
        <v>0</v>
      </c>
      <c r="K75" s="15">
        <f t="shared" si="15"/>
        <v>141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81</v>
      </c>
      <c r="P75" s="16">
        <f t="shared" si="14"/>
        <v>0</v>
      </c>
      <c r="Q75" s="17">
        <f t="shared" si="16"/>
        <v>141</v>
      </c>
    </row>
    <row r="76" spans="1:19">
      <c r="A76" s="8" t="s">
        <v>118</v>
      </c>
      <c r="B76" s="15">
        <f>'[1]14'!B78</f>
        <v>60</v>
      </c>
      <c r="C76" s="16">
        <f>'[1]14'!C78</f>
        <v>0</v>
      </c>
      <c r="D76" s="16">
        <f>'[1]14'!D78</f>
        <v>250</v>
      </c>
      <c r="E76" s="16">
        <f>'[1]14'!E78</f>
        <v>0</v>
      </c>
      <c r="F76" s="15">
        <f t="shared" si="17"/>
        <v>310</v>
      </c>
      <c r="G76" s="15">
        <f>'[1]14'!H78</f>
        <v>60</v>
      </c>
      <c r="H76" s="16">
        <f>'[1]14'!I78</f>
        <v>0</v>
      </c>
      <c r="I76" s="16">
        <f>'[1]14'!J78</f>
        <v>87</v>
      </c>
      <c r="J76" s="16">
        <f>'[1]14'!K78</f>
        <v>0</v>
      </c>
      <c r="K76" s="15">
        <f t="shared" si="15"/>
        <v>147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87</v>
      </c>
      <c r="P76" s="16">
        <f t="shared" si="14"/>
        <v>0</v>
      </c>
      <c r="Q76" s="17">
        <f t="shared" si="16"/>
        <v>147</v>
      </c>
    </row>
    <row r="77" spans="1:19">
      <c r="A77" s="8" t="s">
        <v>119</v>
      </c>
      <c r="B77" s="15">
        <f>'[1]14'!B79</f>
        <v>60</v>
      </c>
      <c r="C77" s="16">
        <f>'[1]14'!C79</f>
        <v>0</v>
      </c>
      <c r="D77" s="16">
        <f>'[1]14'!D79</f>
        <v>250</v>
      </c>
      <c r="E77" s="16">
        <f>'[1]14'!E79</f>
        <v>0</v>
      </c>
      <c r="F77" s="15">
        <f t="shared" si="17"/>
        <v>310</v>
      </c>
      <c r="G77" s="15">
        <f>'[1]14'!H79</f>
        <v>60</v>
      </c>
      <c r="H77" s="16">
        <f>'[1]14'!I79</f>
        <v>0</v>
      </c>
      <c r="I77" s="16">
        <f>'[1]14'!J79</f>
        <v>86</v>
      </c>
      <c r="J77" s="16">
        <f>'[1]14'!K79</f>
        <v>0</v>
      </c>
      <c r="K77" s="15">
        <f t="shared" si="15"/>
        <v>146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'[1]14'!B80</f>
        <v>60</v>
      </c>
      <c r="C78" s="16">
        <f>'[1]14'!C80</f>
        <v>0</v>
      </c>
      <c r="D78" s="16">
        <f>'[1]14'!D80</f>
        <v>250</v>
      </c>
      <c r="E78" s="16">
        <f>'[1]14'!E80</f>
        <v>0</v>
      </c>
      <c r="F78" s="15">
        <f t="shared" si="17"/>
        <v>310</v>
      </c>
      <c r="G78" s="15">
        <f>'[1]14'!H80</f>
        <v>60</v>
      </c>
      <c r="H78" s="16">
        <f>'[1]14'!I80</f>
        <v>0</v>
      </c>
      <c r="I78" s="16">
        <f>'[1]14'!J80</f>
        <v>86</v>
      </c>
      <c r="J78" s="16">
        <f>'[1]14'!K80</f>
        <v>0</v>
      </c>
      <c r="K78" s="15">
        <f t="shared" si="15"/>
        <v>146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'[1]14'!B81</f>
        <v>60</v>
      </c>
      <c r="C79" s="16">
        <f>'[1]14'!C81</f>
        <v>0</v>
      </c>
      <c r="D79" s="16">
        <f>'[1]14'!D81</f>
        <v>250</v>
      </c>
      <c r="E79" s="16">
        <f>'[1]14'!E81</f>
        <v>0</v>
      </c>
      <c r="F79" s="15">
        <f t="shared" si="17"/>
        <v>310</v>
      </c>
      <c r="G79" s="15">
        <f>'[1]14'!H81</f>
        <v>60</v>
      </c>
      <c r="H79" s="16">
        <f>'[1]14'!I81</f>
        <v>0</v>
      </c>
      <c r="I79" s="16">
        <f>'[1]14'!J81</f>
        <v>86</v>
      </c>
      <c r="J79" s="16">
        <f>'[1]14'!K81</f>
        <v>0</v>
      </c>
      <c r="K79" s="15">
        <f t="shared" si="15"/>
        <v>146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86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'[1]14'!B82</f>
        <v>60</v>
      </c>
      <c r="C80" s="16">
        <f>'[1]14'!C82</f>
        <v>0</v>
      </c>
      <c r="D80" s="16">
        <f>'[1]14'!D82</f>
        <v>250</v>
      </c>
      <c r="E80" s="16">
        <f>'[1]14'!E82</f>
        <v>0</v>
      </c>
      <c r="F80" s="15">
        <f t="shared" si="17"/>
        <v>310</v>
      </c>
      <c r="G80" s="15">
        <f>'[1]14'!H82</f>
        <v>60</v>
      </c>
      <c r="H80" s="16">
        <f>'[1]14'!I82</f>
        <v>0</v>
      </c>
      <c r="I80" s="16">
        <f>'[1]14'!J82</f>
        <v>86</v>
      </c>
      <c r="J80" s="16">
        <f>'[1]14'!K82</f>
        <v>0</v>
      </c>
      <c r="K80" s="15">
        <f t="shared" si="15"/>
        <v>146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86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'[1]14'!B83</f>
        <v>60</v>
      </c>
      <c r="C81" s="16">
        <f>'[1]14'!C83</f>
        <v>0</v>
      </c>
      <c r="D81" s="16">
        <f>'[1]14'!D83</f>
        <v>250</v>
      </c>
      <c r="E81" s="16">
        <f>'[1]14'!E83</f>
        <v>0</v>
      </c>
      <c r="F81" s="15">
        <f t="shared" si="17"/>
        <v>310</v>
      </c>
      <c r="G81" s="15">
        <f>'[1]14'!H83</f>
        <v>60</v>
      </c>
      <c r="H81" s="16">
        <f>'[1]14'!I83</f>
        <v>0</v>
      </c>
      <c r="I81" s="16">
        <f>'[1]14'!J83</f>
        <v>83</v>
      </c>
      <c r="J81" s="16">
        <f>'[1]14'!K83</f>
        <v>0</v>
      </c>
      <c r="K81" s="15">
        <f t="shared" si="15"/>
        <v>143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83</v>
      </c>
      <c r="P81" s="16">
        <f t="shared" si="14"/>
        <v>0</v>
      </c>
      <c r="Q81" s="17">
        <f t="shared" si="16"/>
        <v>143</v>
      </c>
    </row>
    <row r="82" spans="1:17">
      <c r="A82" s="8" t="s">
        <v>124</v>
      </c>
      <c r="B82" s="15">
        <f>'[1]14'!B84</f>
        <v>60</v>
      </c>
      <c r="C82" s="16">
        <f>'[1]14'!C84</f>
        <v>0</v>
      </c>
      <c r="D82" s="16">
        <f>'[1]14'!D84</f>
        <v>250</v>
      </c>
      <c r="E82" s="16">
        <f>'[1]14'!E84</f>
        <v>0</v>
      </c>
      <c r="F82" s="15">
        <f t="shared" si="17"/>
        <v>310</v>
      </c>
      <c r="G82" s="15">
        <f>'[1]14'!H84</f>
        <v>60</v>
      </c>
      <c r="H82" s="16">
        <f>'[1]14'!I84</f>
        <v>0</v>
      </c>
      <c r="I82" s="16">
        <f>'[1]14'!J84</f>
        <v>88</v>
      </c>
      <c r="J82" s="16">
        <f>'[1]14'!K84</f>
        <v>0</v>
      </c>
      <c r="K82" s="15">
        <f t="shared" si="15"/>
        <v>148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'[1]14'!B85</f>
        <v>60</v>
      </c>
      <c r="C83" s="16">
        <f>'[1]14'!C85</f>
        <v>0</v>
      </c>
      <c r="D83" s="16">
        <f>'[1]14'!D85</f>
        <v>250</v>
      </c>
      <c r="E83" s="16">
        <f>'[1]14'!E85</f>
        <v>0</v>
      </c>
      <c r="F83" s="15">
        <f t="shared" si="17"/>
        <v>310</v>
      </c>
      <c r="G83" s="15">
        <f>'[1]14'!H85</f>
        <v>60</v>
      </c>
      <c r="H83" s="16">
        <f>'[1]14'!I85</f>
        <v>0</v>
      </c>
      <c r="I83" s="16">
        <f>'[1]14'!J85</f>
        <v>88</v>
      </c>
      <c r="J83" s="16">
        <f>'[1]14'!K85</f>
        <v>0</v>
      </c>
      <c r="K83" s="15">
        <f t="shared" si="15"/>
        <v>148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'[1]14'!B86</f>
        <v>60</v>
      </c>
      <c r="C84" s="16">
        <f>'[1]14'!C86</f>
        <v>0</v>
      </c>
      <c r="D84" s="16">
        <f>'[1]14'!D86</f>
        <v>250</v>
      </c>
      <c r="E84" s="16">
        <f>'[1]14'!E86</f>
        <v>0</v>
      </c>
      <c r="F84" s="15">
        <f t="shared" si="17"/>
        <v>310</v>
      </c>
      <c r="G84" s="15">
        <f>'[1]14'!H86</f>
        <v>60</v>
      </c>
      <c r="H84" s="16">
        <f>'[1]14'!I86</f>
        <v>0</v>
      </c>
      <c r="I84" s="16">
        <f>'[1]14'!J86</f>
        <v>88</v>
      </c>
      <c r="J84" s="16">
        <f>'[1]14'!K86</f>
        <v>0</v>
      </c>
      <c r="K84" s="15">
        <f t="shared" si="15"/>
        <v>148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'[1]14'!B87</f>
        <v>60</v>
      </c>
      <c r="C85" s="16">
        <f>'[1]14'!C87</f>
        <v>0</v>
      </c>
      <c r="D85" s="16">
        <f>'[1]14'!D87</f>
        <v>250</v>
      </c>
      <c r="E85" s="16">
        <f>'[1]14'!E87</f>
        <v>0</v>
      </c>
      <c r="F85" s="15">
        <f t="shared" si="17"/>
        <v>310</v>
      </c>
      <c r="G85" s="15">
        <f>'[1]14'!H87</f>
        <v>60</v>
      </c>
      <c r="H85" s="16">
        <f>'[1]14'!I87</f>
        <v>0</v>
      </c>
      <c r="I85" s="16">
        <f>'[1]14'!J87</f>
        <v>88</v>
      </c>
      <c r="J85" s="16">
        <f>'[1]14'!K87</f>
        <v>0</v>
      </c>
      <c r="K85" s="15">
        <f t="shared" si="15"/>
        <v>148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'[1]14'!B88</f>
        <v>60</v>
      </c>
      <c r="C86" s="16">
        <f>'[1]14'!C88</f>
        <v>0</v>
      </c>
      <c r="D86" s="16">
        <f>'[1]14'!D88</f>
        <v>250</v>
      </c>
      <c r="E86" s="16">
        <f>'[1]14'!E88</f>
        <v>0</v>
      </c>
      <c r="F86" s="15">
        <f t="shared" si="17"/>
        <v>310</v>
      </c>
      <c r="G86" s="15">
        <f>'[1]14'!H88</f>
        <v>60</v>
      </c>
      <c r="H86" s="16">
        <f>'[1]14'!I88</f>
        <v>0</v>
      </c>
      <c r="I86" s="16">
        <f>'[1]14'!J88</f>
        <v>88</v>
      </c>
      <c r="J86" s="16">
        <f>'[1]14'!K88</f>
        <v>0</v>
      </c>
      <c r="K86" s="15">
        <f t="shared" si="15"/>
        <v>148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'[1]14'!B89</f>
        <v>60</v>
      </c>
      <c r="C87" s="16">
        <f>'[1]14'!C89</f>
        <v>0</v>
      </c>
      <c r="D87" s="16">
        <f>'[1]14'!D89</f>
        <v>250</v>
      </c>
      <c r="E87" s="16">
        <f>'[1]14'!E89</f>
        <v>0</v>
      </c>
      <c r="F87" s="15">
        <f t="shared" si="17"/>
        <v>310</v>
      </c>
      <c r="G87" s="15">
        <f>'[1]14'!H89</f>
        <v>60</v>
      </c>
      <c r="H87" s="16">
        <f>'[1]14'!I89</f>
        <v>0</v>
      </c>
      <c r="I87" s="16">
        <f>'[1]14'!J89</f>
        <v>83</v>
      </c>
      <c r="J87" s="16">
        <f>'[1]14'!K89</f>
        <v>0</v>
      </c>
      <c r="K87" s="15">
        <f t="shared" si="15"/>
        <v>143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83</v>
      </c>
      <c r="P87" s="16">
        <f t="shared" si="14"/>
        <v>0</v>
      </c>
      <c r="Q87" s="17">
        <f t="shared" si="16"/>
        <v>143</v>
      </c>
    </row>
    <row r="88" spans="1:17">
      <c r="A88" s="8" t="s">
        <v>130</v>
      </c>
      <c r="B88" s="15">
        <f>'[1]14'!B90</f>
        <v>60</v>
      </c>
      <c r="C88" s="16">
        <f>'[1]14'!C90</f>
        <v>0</v>
      </c>
      <c r="D88" s="16">
        <f>'[1]14'!D90</f>
        <v>250</v>
      </c>
      <c r="E88" s="16">
        <f>'[1]14'!E90</f>
        <v>0</v>
      </c>
      <c r="F88" s="15">
        <f t="shared" si="17"/>
        <v>310</v>
      </c>
      <c r="G88" s="15">
        <f>'[1]14'!H90</f>
        <v>60</v>
      </c>
      <c r="H88" s="16">
        <f>'[1]14'!I90</f>
        <v>0</v>
      </c>
      <c r="I88" s="16">
        <f>'[1]14'!J90</f>
        <v>88</v>
      </c>
      <c r="J88" s="16">
        <f>'[1]14'!K90</f>
        <v>0</v>
      </c>
      <c r="K88" s="15">
        <f t="shared" si="15"/>
        <v>148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88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'[1]14'!B91</f>
        <v>60</v>
      </c>
      <c r="C89" s="16">
        <f>'[1]14'!C91</f>
        <v>0</v>
      </c>
      <c r="D89" s="16">
        <f>'[1]14'!D91</f>
        <v>250</v>
      </c>
      <c r="E89" s="16">
        <f>'[1]14'!E91</f>
        <v>0</v>
      </c>
      <c r="F89" s="15">
        <f t="shared" si="17"/>
        <v>310</v>
      </c>
      <c r="G89" s="15">
        <f>'[1]14'!H91</f>
        <v>60</v>
      </c>
      <c r="H89" s="16">
        <f>'[1]14'!I91</f>
        <v>0</v>
      </c>
      <c r="I89" s="16">
        <f>'[1]14'!J91</f>
        <v>88</v>
      </c>
      <c r="J89" s="16">
        <f>'[1]14'!K91</f>
        <v>0</v>
      </c>
      <c r="K89" s="15">
        <f t="shared" si="15"/>
        <v>148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88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'[1]14'!B92</f>
        <v>60</v>
      </c>
      <c r="C90" s="16">
        <f>'[1]14'!C92</f>
        <v>0</v>
      </c>
      <c r="D90" s="16">
        <f>'[1]14'!D92</f>
        <v>250</v>
      </c>
      <c r="E90" s="16">
        <f>'[1]14'!E92</f>
        <v>0</v>
      </c>
      <c r="F90" s="15">
        <f t="shared" si="17"/>
        <v>310</v>
      </c>
      <c r="G90" s="15">
        <f>'[1]14'!H92</f>
        <v>60</v>
      </c>
      <c r="H90" s="16">
        <f>'[1]14'!I92</f>
        <v>0</v>
      </c>
      <c r="I90" s="16">
        <f>'[1]14'!J92</f>
        <v>88</v>
      </c>
      <c r="J90" s="16">
        <f>'[1]14'!K92</f>
        <v>0</v>
      </c>
      <c r="K90" s="15">
        <f t="shared" si="15"/>
        <v>148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88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'[1]14'!B93</f>
        <v>60</v>
      </c>
      <c r="C91" s="16">
        <f>'[1]14'!C93</f>
        <v>0</v>
      </c>
      <c r="D91" s="16">
        <f>'[1]14'!D93</f>
        <v>250</v>
      </c>
      <c r="E91" s="16">
        <f>'[1]14'!E93</f>
        <v>0</v>
      </c>
      <c r="F91" s="15">
        <f t="shared" si="17"/>
        <v>310</v>
      </c>
      <c r="G91" s="15">
        <f>'[1]14'!H93</f>
        <v>60</v>
      </c>
      <c r="H91" s="16">
        <f>'[1]14'!I93</f>
        <v>0</v>
      </c>
      <c r="I91" s="16">
        <f>'[1]14'!J93</f>
        <v>90</v>
      </c>
      <c r="J91" s="16">
        <f>'[1]14'!K93</f>
        <v>0</v>
      </c>
      <c r="K91" s="15">
        <f t="shared" si="15"/>
        <v>150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'[1]14'!B94</f>
        <v>60</v>
      </c>
      <c r="C92" s="16">
        <f>'[1]14'!C94</f>
        <v>0</v>
      </c>
      <c r="D92" s="16">
        <f>'[1]14'!D94</f>
        <v>250</v>
      </c>
      <c r="E92" s="16">
        <f>'[1]14'!E94</f>
        <v>0</v>
      </c>
      <c r="F92" s="15">
        <f t="shared" si="17"/>
        <v>310</v>
      </c>
      <c r="G92" s="15">
        <f>'[1]14'!H94</f>
        <v>60</v>
      </c>
      <c r="H92" s="16">
        <f>'[1]14'!I94</f>
        <v>0</v>
      </c>
      <c r="I92" s="16">
        <f>'[1]14'!J94</f>
        <v>90</v>
      </c>
      <c r="J92" s="16">
        <f>'[1]14'!K94</f>
        <v>0</v>
      </c>
      <c r="K92" s="15">
        <f t="shared" si="15"/>
        <v>150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'[1]14'!B95</f>
        <v>60</v>
      </c>
      <c r="C93" s="16">
        <f>'[1]14'!C95</f>
        <v>0</v>
      </c>
      <c r="D93" s="16">
        <f>'[1]14'!D95</f>
        <v>250</v>
      </c>
      <c r="E93" s="16">
        <f>'[1]14'!E95</f>
        <v>0</v>
      </c>
      <c r="F93" s="15">
        <f t="shared" si="17"/>
        <v>310</v>
      </c>
      <c r="G93" s="15">
        <f>'[1]14'!H95</f>
        <v>60</v>
      </c>
      <c r="H93" s="16">
        <f>'[1]14'!I95</f>
        <v>0</v>
      </c>
      <c r="I93" s="16">
        <f>'[1]14'!J95</f>
        <v>83</v>
      </c>
      <c r="J93" s="16">
        <f>'[1]14'!K95</f>
        <v>0</v>
      </c>
      <c r="K93" s="15">
        <f t="shared" si="15"/>
        <v>143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83</v>
      </c>
      <c r="P93" s="16">
        <f t="shared" si="14"/>
        <v>0</v>
      </c>
      <c r="Q93" s="17">
        <f t="shared" si="16"/>
        <v>143</v>
      </c>
    </row>
    <row r="94" spans="1:17">
      <c r="A94" s="8" t="s">
        <v>136</v>
      </c>
      <c r="B94" s="15">
        <f>'[1]14'!B96</f>
        <v>60</v>
      </c>
      <c r="C94" s="16">
        <f>'[1]14'!C96</f>
        <v>0</v>
      </c>
      <c r="D94" s="16">
        <f>'[1]14'!D96</f>
        <v>250</v>
      </c>
      <c r="E94" s="16">
        <f>'[1]14'!E96</f>
        <v>0</v>
      </c>
      <c r="F94" s="15">
        <f t="shared" si="17"/>
        <v>310</v>
      </c>
      <c r="G94" s="15">
        <f>'[1]14'!H96</f>
        <v>60</v>
      </c>
      <c r="H94" s="16">
        <f>'[1]14'!I96</f>
        <v>0</v>
      </c>
      <c r="I94" s="16">
        <f>'[1]14'!J96</f>
        <v>90</v>
      </c>
      <c r="J94" s="16">
        <f>'[1]14'!K96</f>
        <v>0</v>
      </c>
      <c r="K94" s="15">
        <f t="shared" si="15"/>
        <v>150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90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'[1]14'!B97</f>
        <v>60</v>
      </c>
      <c r="C95" s="16">
        <f>'[1]14'!C97</f>
        <v>0</v>
      </c>
      <c r="D95" s="16">
        <f>'[1]14'!D97</f>
        <v>250</v>
      </c>
      <c r="E95" s="16">
        <f>'[1]14'!E97</f>
        <v>0</v>
      </c>
      <c r="F95" s="15">
        <f t="shared" si="17"/>
        <v>310</v>
      </c>
      <c r="G95" s="15">
        <f>'[1]14'!H97</f>
        <v>60</v>
      </c>
      <c r="H95" s="16">
        <f>'[1]14'!I97</f>
        <v>0</v>
      </c>
      <c r="I95" s="16">
        <f>'[1]14'!J97</f>
        <v>90</v>
      </c>
      <c r="J95" s="16">
        <f>'[1]14'!K97</f>
        <v>0</v>
      </c>
      <c r="K95" s="15">
        <f t="shared" si="15"/>
        <v>150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90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'[1]14'!B98</f>
        <v>60</v>
      </c>
      <c r="C96" s="16">
        <f>'[1]14'!C98</f>
        <v>0</v>
      </c>
      <c r="D96" s="16">
        <f>'[1]14'!D98</f>
        <v>250</v>
      </c>
      <c r="E96" s="16">
        <f>'[1]14'!E98</f>
        <v>0</v>
      </c>
      <c r="F96" s="15">
        <f t="shared" si="17"/>
        <v>310</v>
      </c>
      <c r="G96" s="15">
        <f>'[1]14'!H98</f>
        <v>60</v>
      </c>
      <c r="H96" s="16">
        <f>'[1]14'!I98</f>
        <v>0</v>
      </c>
      <c r="I96" s="16">
        <f>'[1]14'!J98</f>
        <v>90</v>
      </c>
      <c r="J96" s="16">
        <f>'[1]14'!K98</f>
        <v>0</v>
      </c>
      <c r="K96" s="15">
        <f t="shared" si="15"/>
        <v>150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90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'[1]14'!B99</f>
        <v>60</v>
      </c>
      <c r="C97" s="16">
        <f>'[1]14'!C99</f>
        <v>0</v>
      </c>
      <c r="D97" s="16">
        <f>'[1]14'!D99</f>
        <v>250</v>
      </c>
      <c r="E97" s="16">
        <f>'[1]14'!E99</f>
        <v>0</v>
      </c>
      <c r="F97" s="15">
        <f t="shared" si="17"/>
        <v>310</v>
      </c>
      <c r="G97" s="15">
        <f>'[1]14'!H99</f>
        <v>60</v>
      </c>
      <c r="H97" s="16">
        <f>'[1]14'!I99</f>
        <v>0</v>
      </c>
      <c r="I97" s="16">
        <f>'[1]14'!J99</f>
        <v>90</v>
      </c>
      <c r="J97" s="16">
        <f>'[1]14'!K99</f>
        <v>0</v>
      </c>
      <c r="K97" s="15">
        <f t="shared" si="15"/>
        <v>150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90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'[1]14'!B100</f>
        <v>60</v>
      </c>
      <c r="C98" s="16">
        <f>'[1]14'!C100</f>
        <v>0</v>
      </c>
      <c r="D98" s="16">
        <f>'[1]14'!D100</f>
        <v>250</v>
      </c>
      <c r="E98" s="16">
        <f>'[1]14'!E100</f>
        <v>0</v>
      </c>
      <c r="F98" s="15">
        <f t="shared" si="17"/>
        <v>310</v>
      </c>
      <c r="G98" s="15">
        <f>'[1]14'!H100</f>
        <v>60</v>
      </c>
      <c r="H98" s="16">
        <f>'[1]14'!I100</f>
        <v>0</v>
      </c>
      <c r="I98" s="16">
        <f>'[1]14'!J100</f>
        <v>90</v>
      </c>
      <c r="J98" s="16">
        <f>'[1]14'!K100</f>
        <v>0</v>
      </c>
      <c r="K98" s="15">
        <f t="shared" si="15"/>
        <v>150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90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2.4725000000000001</v>
      </c>
      <c r="C99" s="15">
        <f t="shared" si="18"/>
        <v>0</v>
      </c>
      <c r="D99" s="15">
        <f t="shared" si="18"/>
        <v>4.9675000000000002</v>
      </c>
      <c r="E99" s="15">
        <f t="shared" si="18"/>
        <v>0</v>
      </c>
      <c r="F99" s="15">
        <f t="shared" si="18"/>
        <v>7.44</v>
      </c>
      <c r="G99" s="15">
        <f t="shared" si="18"/>
        <v>2.4725000000000001</v>
      </c>
      <c r="H99" s="15">
        <f t="shared" si="18"/>
        <v>0</v>
      </c>
      <c r="I99" s="15">
        <f t="shared" si="18"/>
        <v>1.0502499999999999</v>
      </c>
      <c r="J99" s="15">
        <f t="shared" si="18"/>
        <v>0</v>
      </c>
      <c r="K99" s="15">
        <f t="shared" si="18"/>
        <v>3.5227499999999998</v>
      </c>
      <c r="L99" s="15">
        <f t="shared" si="18"/>
        <v>2.4E-2</v>
      </c>
      <c r="M99" s="15">
        <f t="shared" si="18"/>
        <v>2.4725000000000001</v>
      </c>
      <c r="N99" s="15">
        <f t="shared" si="18"/>
        <v>0</v>
      </c>
      <c r="O99" s="15">
        <f t="shared" si="18"/>
        <v>1.0502499999999999</v>
      </c>
      <c r="P99" s="15">
        <f t="shared" si="18"/>
        <v>0</v>
      </c>
      <c r="Q99" s="15">
        <f t="shared" si="18"/>
        <v>3.5227499999999998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'[2]14'!B5</f>
        <v>84</v>
      </c>
      <c r="C3" s="197">
        <f>'[2]14'!C5</f>
        <v>0</v>
      </c>
      <c r="D3" s="197">
        <f>'[2]14'!D5</f>
        <v>0</v>
      </c>
      <c r="E3" s="197">
        <f>'[2]14'!E5</f>
        <v>0</v>
      </c>
      <c r="F3" s="15">
        <f>SUM(B3:E3)</f>
        <v>84</v>
      </c>
      <c r="G3" s="196">
        <f>'[2]14'!H5</f>
        <v>35.43</v>
      </c>
      <c r="H3" s="197">
        <f>'[2]14'!I5</f>
        <v>0</v>
      </c>
      <c r="I3" s="197">
        <f>'[2]14'!J5</f>
        <v>0</v>
      </c>
      <c r="J3" s="197">
        <f>'[2]14'!K5</f>
        <v>0</v>
      </c>
      <c r="K3" s="15">
        <f>SUM(G3:J3)</f>
        <v>35.43</v>
      </c>
      <c r="L3" s="18">
        <f>frq!C3</f>
        <v>1</v>
      </c>
      <c r="M3" s="167">
        <f>IF($L3=1,G3,IF(AND($L3=0.985,G3&gt;0.985*B3),B3*0.985,IF(AND($L3=0.965,G3&gt;0.965*B3),0.965*B3,G3)))-R3</f>
        <v>35.03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35.03</v>
      </c>
      <c r="R3" s="18">
        <v>0.4</v>
      </c>
    </row>
    <row r="4" spans="1:18">
      <c r="A4" s="8" t="s">
        <v>46</v>
      </c>
      <c r="B4" s="196">
        <f>'[2]14'!B6</f>
        <v>84</v>
      </c>
      <c r="C4" s="197">
        <f>'[2]14'!C6</f>
        <v>0</v>
      </c>
      <c r="D4" s="197">
        <f>'[2]14'!D6</f>
        <v>0</v>
      </c>
      <c r="E4" s="197">
        <f>'[2]14'!E6</f>
        <v>0</v>
      </c>
      <c r="F4" s="15">
        <f>SUM(B4:E4)</f>
        <v>84</v>
      </c>
      <c r="G4" s="196">
        <f>'[2]14'!H6</f>
        <v>36</v>
      </c>
      <c r="H4" s="197">
        <f>'[2]14'!I6</f>
        <v>0</v>
      </c>
      <c r="I4" s="197">
        <f>'[2]14'!J6</f>
        <v>0</v>
      </c>
      <c r="J4" s="197">
        <f>'[2]14'!K6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'[2]14'!B7</f>
        <v>84</v>
      </c>
      <c r="C5" s="197">
        <f>'[2]14'!C7</f>
        <v>0</v>
      </c>
      <c r="D5" s="197">
        <f>'[2]14'!D7</f>
        <v>0</v>
      </c>
      <c r="E5" s="197">
        <f>'[2]14'!E7</f>
        <v>0</v>
      </c>
      <c r="F5" s="15">
        <f t="shared" ref="F5:F68" si="6">SUM(B5:E5)</f>
        <v>84</v>
      </c>
      <c r="G5" s="196">
        <f>'[2]14'!H7</f>
        <v>36</v>
      </c>
      <c r="H5" s="197">
        <f>'[2]14'!I7</f>
        <v>0</v>
      </c>
      <c r="I5" s="197">
        <f>'[2]14'!J7</f>
        <v>0</v>
      </c>
      <c r="J5" s="197">
        <f>'[2]14'!K7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'[2]14'!B8</f>
        <v>84</v>
      </c>
      <c r="C6" s="197">
        <f>'[2]14'!C8</f>
        <v>0</v>
      </c>
      <c r="D6" s="197">
        <f>'[2]14'!D8</f>
        <v>0</v>
      </c>
      <c r="E6" s="197">
        <f>'[2]14'!E8</f>
        <v>0</v>
      </c>
      <c r="F6" s="15">
        <f t="shared" si="6"/>
        <v>84</v>
      </c>
      <c r="G6" s="196">
        <f>'[2]14'!H8</f>
        <v>36</v>
      </c>
      <c r="H6" s="197">
        <f>'[2]14'!I8</f>
        <v>0</v>
      </c>
      <c r="I6" s="197">
        <f>'[2]14'!J8</f>
        <v>0</v>
      </c>
      <c r="J6" s="197">
        <f>'[2]14'!K8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'[2]14'!B9</f>
        <v>84</v>
      </c>
      <c r="C7" s="197">
        <f>'[2]14'!C9</f>
        <v>0</v>
      </c>
      <c r="D7" s="197">
        <f>'[2]14'!D9</f>
        <v>0</v>
      </c>
      <c r="E7" s="197">
        <f>'[2]14'!E9</f>
        <v>0</v>
      </c>
      <c r="F7" s="15">
        <f t="shared" si="6"/>
        <v>84</v>
      </c>
      <c r="G7" s="196">
        <f>'[2]14'!H9</f>
        <v>36</v>
      </c>
      <c r="H7" s="197">
        <f>'[2]14'!I9</f>
        <v>0</v>
      </c>
      <c r="I7" s="197">
        <f>'[2]14'!J9</f>
        <v>0</v>
      </c>
      <c r="J7" s="197">
        <f>'[2]14'!K9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'[2]14'!B10</f>
        <v>84</v>
      </c>
      <c r="C8" s="197">
        <f>'[2]14'!C10</f>
        <v>0</v>
      </c>
      <c r="D8" s="197">
        <f>'[2]14'!D10</f>
        <v>0</v>
      </c>
      <c r="E8" s="197">
        <f>'[2]14'!E10</f>
        <v>0</v>
      </c>
      <c r="F8" s="15">
        <f t="shared" si="6"/>
        <v>84</v>
      </c>
      <c r="G8" s="196">
        <f>'[2]14'!H10</f>
        <v>36</v>
      </c>
      <c r="H8" s="197">
        <f>'[2]14'!I10</f>
        <v>0</v>
      </c>
      <c r="I8" s="197">
        <f>'[2]14'!J10</f>
        <v>0</v>
      </c>
      <c r="J8" s="197">
        <f>'[2]14'!K10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'[2]14'!B11</f>
        <v>84</v>
      </c>
      <c r="C9" s="197">
        <f>'[2]14'!C11</f>
        <v>0</v>
      </c>
      <c r="D9" s="197">
        <f>'[2]14'!D11</f>
        <v>0</v>
      </c>
      <c r="E9" s="197">
        <f>'[2]14'!E11</f>
        <v>0</v>
      </c>
      <c r="F9" s="15">
        <f t="shared" si="6"/>
        <v>84</v>
      </c>
      <c r="G9" s="196">
        <f>'[2]14'!H11</f>
        <v>36</v>
      </c>
      <c r="H9" s="197">
        <f>'[2]14'!I11</f>
        <v>0</v>
      </c>
      <c r="I9" s="197">
        <f>'[2]14'!J11</f>
        <v>0</v>
      </c>
      <c r="J9" s="197">
        <f>'[2]14'!K11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'[2]14'!B12</f>
        <v>84</v>
      </c>
      <c r="C10" s="197">
        <f>'[2]14'!C12</f>
        <v>0</v>
      </c>
      <c r="D10" s="197">
        <f>'[2]14'!D12</f>
        <v>0</v>
      </c>
      <c r="E10" s="197">
        <f>'[2]14'!E12</f>
        <v>0</v>
      </c>
      <c r="F10" s="15">
        <f t="shared" si="6"/>
        <v>84</v>
      </c>
      <c r="G10" s="196">
        <f>'[2]14'!H12</f>
        <v>36</v>
      </c>
      <c r="H10" s="197">
        <f>'[2]14'!I12</f>
        <v>0</v>
      </c>
      <c r="I10" s="197">
        <f>'[2]14'!J12</f>
        <v>0</v>
      </c>
      <c r="J10" s="197">
        <f>'[2]14'!K12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6">
        <f>'[2]14'!B13</f>
        <v>84</v>
      </c>
      <c r="C11" s="197">
        <f>'[2]14'!C13</f>
        <v>0</v>
      </c>
      <c r="D11" s="197">
        <f>'[2]14'!D13</f>
        <v>0</v>
      </c>
      <c r="E11" s="197">
        <f>'[2]14'!E13</f>
        <v>0</v>
      </c>
      <c r="F11" s="15">
        <f t="shared" si="6"/>
        <v>84</v>
      </c>
      <c r="G11" s="196">
        <f>'[2]14'!H13</f>
        <v>36</v>
      </c>
      <c r="H11" s="197">
        <f>'[2]14'!I13</f>
        <v>0</v>
      </c>
      <c r="I11" s="197">
        <f>'[2]14'!J13</f>
        <v>0</v>
      </c>
      <c r="J11" s="197">
        <f>'[2]14'!K13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6">
        <f>'[2]14'!B14</f>
        <v>84</v>
      </c>
      <c r="C12" s="197">
        <f>'[2]14'!C14</f>
        <v>0</v>
      </c>
      <c r="D12" s="197">
        <f>'[2]14'!D14</f>
        <v>0</v>
      </c>
      <c r="E12" s="197">
        <f>'[2]14'!E14</f>
        <v>0</v>
      </c>
      <c r="F12" s="15">
        <f t="shared" si="6"/>
        <v>84</v>
      </c>
      <c r="G12" s="196">
        <f>'[2]14'!H14</f>
        <v>36</v>
      </c>
      <c r="H12" s="197">
        <f>'[2]14'!I14</f>
        <v>0</v>
      </c>
      <c r="I12" s="197">
        <f>'[2]14'!J14</f>
        <v>0</v>
      </c>
      <c r="J12" s="197">
        <f>'[2]14'!K14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6">
        <f>'[2]14'!B15</f>
        <v>84</v>
      </c>
      <c r="C13" s="197">
        <f>'[2]14'!C15</f>
        <v>0</v>
      </c>
      <c r="D13" s="197">
        <f>'[2]14'!D15</f>
        <v>0</v>
      </c>
      <c r="E13" s="197">
        <f>'[2]14'!E15</f>
        <v>0</v>
      </c>
      <c r="F13" s="15">
        <f t="shared" si="6"/>
        <v>84</v>
      </c>
      <c r="G13" s="196">
        <f>'[2]14'!H15</f>
        <v>36</v>
      </c>
      <c r="H13" s="197">
        <f>'[2]14'!I15</f>
        <v>0</v>
      </c>
      <c r="I13" s="197">
        <f>'[2]14'!J15</f>
        <v>0</v>
      </c>
      <c r="J13" s="197">
        <f>'[2]14'!K15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6">
        <f>'[2]14'!B16</f>
        <v>84</v>
      </c>
      <c r="C14" s="197">
        <f>'[2]14'!C16</f>
        <v>0</v>
      </c>
      <c r="D14" s="197">
        <f>'[2]14'!D16</f>
        <v>0</v>
      </c>
      <c r="E14" s="197">
        <f>'[2]14'!E16</f>
        <v>0</v>
      </c>
      <c r="F14" s="15">
        <f t="shared" si="6"/>
        <v>84</v>
      </c>
      <c r="G14" s="196">
        <f>'[2]14'!H16</f>
        <v>36</v>
      </c>
      <c r="H14" s="197">
        <f>'[2]14'!I16</f>
        <v>0</v>
      </c>
      <c r="I14" s="197">
        <f>'[2]14'!J16</f>
        <v>0</v>
      </c>
      <c r="J14" s="197">
        <f>'[2]14'!K16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6">
        <f>'[2]14'!B17</f>
        <v>84</v>
      </c>
      <c r="C15" s="197">
        <f>'[2]14'!C17</f>
        <v>0</v>
      </c>
      <c r="D15" s="197">
        <f>'[2]14'!D17</f>
        <v>0</v>
      </c>
      <c r="E15" s="197">
        <f>'[2]14'!E17</f>
        <v>0</v>
      </c>
      <c r="F15" s="15">
        <f t="shared" si="6"/>
        <v>84</v>
      </c>
      <c r="G15" s="196">
        <f>'[2]14'!H17</f>
        <v>36</v>
      </c>
      <c r="H15" s="197">
        <f>'[2]14'!I17</f>
        <v>0</v>
      </c>
      <c r="I15" s="197">
        <f>'[2]14'!J17</f>
        <v>0</v>
      </c>
      <c r="J15" s="197">
        <f>'[2]14'!K17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6">
        <f>'[2]14'!B18</f>
        <v>84</v>
      </c>
      <c r="C16" s="197">
        <f>'[2]14'!C18</f>
        <v>0</v>
      </c>
      <c r="D16" s="197">
        <f>'[2]14'!D18</f>
        <v>0</v>
      </c>
      <c r="E16" s="197">
        <f>'[2]14'!E18</f>
        <v>0</v>
      </c>
      <c r="F16" s="15">
        <f t="shared" si="6"/>
        <v>84</v>
      </c>
      <c r="G16" s="196">
        <f>'[2]14'!H18</f>
        <v>34</v>
      </c>
      <c r="H16" s="197">
        <f>'[2]14'!I18</f>
        <v>0</v>
      </c>
      <c r="I16" s="197">
        <f>'[2]14'!J18</f>
        <v>0</v>
      </c>
      <c r="J16" s="197">
        <f>'[2]14'!K18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6">
        <f>'[2]14'!B19</f>
        <v>84</v>
      </c>
      <c r="C17" s="197">
        <f>'[2]14'!C19</f>
        <v>0</v>
      </c>
      <c r="D17" s="197">
        <f>'[2]14'!D19</f>
        <v>0</v>
      </c>
      <c r="E17" s="197">
        <f>'[2]14'!E19</f>
        <v>0</v>
      </c>
      <c r="F17" s="15">
        <f t="shared" si="6"/>
        <v>84</v>
      </c>
      <c r="G17" s="196">
        <f>'[2]14'!H19</f>
        <v>34</v>
      </c>
      <c r="H17" s="197">
        <f>'[2]14'!I19</f>
        <v>0</v>
      </c>
      <c r="I17" s="197">
        <f>'[2]14'!J19</f>
        <v>0</v>
      </c>
      <c r="J17" s="197">
        <f>'[2]14'!K19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6">
        <f>'[2]14'!B20</f>
        <v>84</v>
      </c>
      <c r="C18" s="197">
        <f>'[2]14'!C20</f>
        <v>0</v>
      </c>
      <c r="D18" s="197">
        <f>'[2]14'!D20</f>
        <v>0</v>
      </c>
      <c r="E18" s="197">
        <f>'[2]14'!E20</f>
        <v>0</v>
      </c>
      <c r="F18" s="15">
        <f t="shared" si="6"/>
        <v>84</v>
      </c>
      <c r="G18" s="196">
        <f>'[2]14'!H20</f>
        <v>34</v>
      </c>
      <c r="H18" s="197">
        <f>'[2]14'!I20</f>
        <v>0</v>
      </c>
      <c r="I18" s="197">
        <f>'[2]14'!J20</f>
        <v>0</v>
      </c>
      <c r="J18" s="197">
        <f>'[2]14'!K20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6">
        <f>'[2]14'!B21</f>
        <v>84</v>
      </c>
      <c r="C19" s="197">
        <f>'[2]14'!C21</f>
        <v>0</v>
      </c>
      <c r="D19" s="197">
        <f>'[2]14'!D21</f>
        <v>0</v>
      </c>
      <c r="E19" s="197">
        <f>'[2]14'!E21</f>
        <v>0</v>
      </c>
      <c r="F19" s="15">
        <f t="shared" si="6"/>
        <v>84</v>
      </c>
      <c r="G19" s="196">
        <f>'[2]14'!H21</f>
        <v>34</v>
      </c>
      <c r="H19" s="197">
        <f>'[2]14'!I21</f>
        <v>0</v>
      </c>
      <c r="I19" s="197">
        <f>'[2]14'!J21</f>
        <v>0</v>
      </c>
      <c r="J19" s="197">
        <f>'[2]14'!K21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6">
        <f>'[2]14'!B22</f>
        <v>84</v>
      </c>
      <c r="C20" s="197">
        <f>'[2]14'!C22</f>
        <v>0</v>
      </c>
      <c r="D20" s="197">
        <f>'[2]14'!D22</f>
        <v>0</v>
      </c>
      <c r="E20" s="197">
        <f>'[2]14'!E22</f>
        <v>0</v>
      </c>
      <c r="F20" s="15">
        <f t="shared" si="6"/>
        <v>84</v>
      </c>
      <c r="G20" s="196">
        <f>'[2]14'!H22</f>
        <v>34</v>
      </c>
      <c r="H20" s="197">
        <f>'[2]14'!I22</f>
        <v>0</v>
      </c>
      <c r="I20" s="197">
        <f>'[2]14'!J22</f>
        <v>0</v>
      </c>
      <c r="J20" s="197">
        <f>'[2]14'!K22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6">
        <f>'[2]14'!B23</f>
        <v>84</v>
      </c>
      <c r="C21" s="197">
        <f>'[2]14'!C23</f>
        <v>0</v>
      </c>
      <c r="D21" s="197">
        <f>'[2]14'!D23</f>
        <v>0</v>
      </c>
      <c r="E21" s="197">
        <f>'[2]14'!E23</f>
        <v>0</v>
      </c>
      <c r="F21" s="15">
        <f t="shared" si="6"/>
        <v>84</v>
      </c>
      <c r="G21" s="196">
        <f>'[2]14'!H23</f>
        <v>34</v>
      </c>
      <c r="H21" s="197">
        <f>'[2]14'!I23</f>
        <v>0</v>
      </c>
      <c r="I21" s="197">
        <f>'[2]14'!J23</f>
        <v>0</v>
      </c>
      <c r="J21" s="197">
        <f>'[2]14'!K23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6">
        <f>'[2]14'!B24</f>
        <v>84</v>
      </c>
      <c r="C22" s="197">
        <f>'[2]14'!C24</f>
        <v>0</v>
      </c>
      <c r="D22" s="197">
        <f>'[2]14'!D24</f>
        <v>0</v>
      </c>
      <c r="E22" s="197">
        <f>'[2]14'!E24</f>
        <v>0</v>
      </c>
      <c r="F22" s="15">
        <f t="shared" si="6"/>
        <v>84</v>
      </c>
      <c r="G22" s="196">
        <f>'[2]14'!H24</f>
        <v>36</v>
      </c>
      <c r="H22" s="197">
        <f>'[2]14'!I24</f>
        <v>0</v>
      </c>
      <c r="I22" s="197">
        <f>'[2]14'!J24</f>
        <v>0</v>
      </c>
      <c r="J22" s="197">
        <f>'[2]14'!K24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6">
        <f>'[2]14'!B25</f>
        <v>84</v>
      </c>
      <c r="C23" s="197">
        <f>'[2]14'!C25</f>
        <v>0</v>
      </c>
      <c r="D23" s="197">
        <f>'[2]14'!D25</f>
        <v>0</v>
      </c>
      <c r="E23" s="197">
        <f>'[2]14'!E25</f>
        <v>0</v>
      </c>
      <c r="F23" s="15">
        <f t="shared" si="6"/>
        <v>84</v>
      </c>
      <c r="G23" s="196">
        <f>'[2]14'!H25</f>
        <v>36</v>
      </c>
      <c r="H23" s="197">
        <f>'[2]14'!I25</f>
        <v>0</v>
      </c>
      <c r="I23" s="197">
        <f>'[2]14'!J25</f>
        <v>0</v>
      </c>
      <c r="J23" s="197">
        <f>'[2]14'!K25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6">
        <f>'[2]14'!B26</f>
        <v>84</v>
      </c>
      <c r="C24" s="197">
        <f>'[2]14'!C26</f>
        <v>0</v>
      </c>
      <c r="D24" s="197">
        <f>'[2]14'!D26</f>
        <v>0</v>
      </c>
      <c r="E24" s="197">
        <f>'[2]14'!E26</f>
        <v>0</v>
      </c>
      <c r="F24" s="15">
        <f t="shared" si="6"/>
        <v>84</v>
      </c>
      <c r="G24" s="196">
        <f>'[2]14'!H26</f>
        <v>36</v>
      </c>
      <c r="H24" s="197">
        <f>'[2]14'!I26</f>
        <v>0</v>
      </c>
      <c r="I24" s="197">
        <f>'[2]14'!J26</f>
        <v>0</v>
      </c>
      <c r="J24" s="197">
        <f>'[2]14'!K26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6">
        <f>'[2]14'!B27</f>
        <v>84</v>
      </c>
      <c r="C25" s="197">
        <f>'[2]14'!C27</f>
        <v>0</v>
      </c>
      <c r="D25" s="197">
        <f>'[2]14'!D27</f>
        <v>0</v>
      </c>
      <c r="E25" s="197">
        <f>'[2]14'!E27</f>
        <v>0</v>
      </c>
      <c r="F25" s="15">
        <f t="shared" si="6"/>
        <v>84</v>
      </c>
      <c r="G25" s="196">
        <f>'[2]14'!H27</f>
        <v>36</v>
      </c>
      <c r="H25" s="197">
        <f>'[2]14'!I27</f>
        <v>0</v>
      </c>
      <c r="I25" s="197">
        <f>'[2]14'!J27</f>
        <v>0</v>
      </c>
      <c r="J25" s="197">
        <f>'[2]14'!K27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6">
        <f>'[2]14'!B28</f>
        <v>84</v>
      </c>
      <c r="C26" s="197">
        <f>'[2]14'!C28</f>
        <v>0</v>
      </c>
      <c r="D26" s="197">
        <f>'[2]14'!D28</f>
        <v>0</v>
      </c>
      <c r="E26" s="197">
        <f>'[2]14'!E28</f>
        <v>0</v>
      </c>
      <c r="F26" s="15">
        <f t="shared" si="6"/>
        <v>84</v>
      </c>
      <c r="G26" s="196">
        <f>'[2]14'!H28</f>
        <v>36</v>
      </c>
      <c r="H26" s="197">
        <f>'[2]14'!I28</f>
        <v>0</v>
      </c>
      <c r="I26" s="197">
        <f>'[2]14'!J28</f>
        <v>0</v>
      </c>
      <c r="J26" s="197">
        <f>'[2]14'!K28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6">
        <f>'[2]14'!B29</f>
        <v>84</v>
      </c>
      <c r="C27" s="197">
        <f>'[2]14'!C29</f>
        <v>0</v>
      </c>
      <c r="D27" s="197">
        <f>'[2]14'!D29</f>
        <v>0</v>
      </c>
      <c r="E27" s="197">
        <f>'[2]14'!E29</f>
        <v>0</v>
      </c>
      <c r="F27" s="15">
        <f t="shared" si="6"/>
        <v>84</v>
      </c>
      <c r="G27" s="196">
        <f>'[2]14'!H29</f>
        <v>36</v>
      </c>
      <c r="H27" s="197">
        <f>'[2]14'!I29</f>
        <v>0</v>
      </c>
      <c r="I27" s="197">
        <f>'[2]14'!J29</f>
        <v>0</v>
      </c>
      <c r="J27" s="197">
        <f>'[2]14'!K29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6">
        <f>'[2]14'!B30</f>
        <v>84</v>
      </c>
      <c r="C28" s="197">
        <f>'[2]14'!C30</f>
        <v>0</v>
      </c>
      <c r="D28" s="197">
        <f>'[2]14'!D30</f>
        <v>0</v>
      </c>
      <c r="E28" s="197">
        <f>'[2]14'!E30</f>
        <v>0</v>
      </c>
      <c r="F28" s="15">
        <f t="shared" si="6"/>
        <v>84</v>
      </c>
      <c r="G28" s="196">
        <f>'[2]14'!H30</f>
        <v>36</v>
      </c>
      <c r="H28" s="197">
        <f>'[2]14'!I30</f>
        <v>0</v>
      </c>
      <c r="I28" s="197">
        <f>'[2]14'!J30</f>
        <v>0</v>
      </c>
      <c r="J28" s="197">
        <f>'[2]14'!K30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6">
        <f>'[2]14'!B31</f>
        <v>84</v>
      </c>
      <c r="C29" s="197">
        <f>'[2]14'!C31</f>
        <v>0</v>
      </c>
      <c r="D29" s="197">
        <f>'[2]14'!D31</f>
        <v>0</v>
      </c>
      <c r="E29" s="197">
        <f>'[2]14'!E31</f>
        <v>0</v>
      </c>
      <c r="F29" s="15">
        <f t="shared" si="6"/>
        <v>84</v>
      </c>
      <c r="G29" s="196">
        <f>'[2]14'!H31</f>
        <v>36</v>
      </c>
      <c r="H29" s="197">
        <f>'[2]14'!I31</f>
        <v>0</v>
      </c>
      <c r="I29" s="197">
        <f>'[2]14'!J31</f>
        <v>0</v>
      </c>
      <c r="J29" s="197">
        <f>'[2]14'!K31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6">
        <f>'[2]14'!B32</f>
        <v>84</v>
      </c>
      <c r="C30" s="197">
        <f>'[2]14'!C32</f>
        <v>0</v>
      </c>
      <c r="D30" s="197">
        <f>'[2]14'!D32</f>
        <v>0</v>
      </c>
      <c r="E30" s="197">
        <f>'[2]14'!E32</f>
        <v>0</v>
      </c>
      <c r="F30" s="15">
        <f t="shared" si="6"/>
        <v>84</v>
      </c>
      <c r="G30" s="196">
        <f>'[2]14'!H32</f>
        <v>34</v>
      </c>
      <c r="H30" s="197">
        <f>'[2]14'!I32</f>
        <v>0</v>
      </c>
      <c r="I30" s="197">
        <f>'[2]14'!J32</f>
        <v>0</v>
      </c>
      <c r="J30" s="197">
        <f>'[2]14'!K32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6">
        <f>'[2]14'!B33</f>
        <v>84</v>
      </c>
      <c r="C31" s="197">
        <f>'[2]14'!C33</f>
        <v>0</v>
      </c>
      <c r="D31" s="197">
        <f>'[2]14'!D33</f>
        <v>0</v>
      </c>
      <c r="E31" s="197">
        <f>'[2]14'!E33</f>
        <v>0</v>
      </c>
      <c r="F31" s="15">
        <f t="shared" si="6"/>
        <v>84</v>
      </c>
      <c r="G31" s="196">
        <f>'[2]14'!H33</f>
        <v>34</v>
      </c>
      <c r="H31" s="197">
        <f>'[2]14'!I33</f>
        <v>0</v>
      </c>
      <c r="I31" s="197">
        <f>'[2]14'!J33</f>
        <v>0</v>
      </c>
      <c r="J31" s="197">
        <f>'[2]14'!K33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6">
        <f>'[2]14'!B34</f>
        <v>84</v>
      </c>
      <c r="C32" s="197">
        <f>'[2]14'!C34</f>
        <v>0</v>
      </c>
      <c r="D32" s="197">
        <f>'[2]14'!D34</f>
        <v>0</v>
      </c>
      <c r="E32" s="197">
        <f>'[2]14'!E34</f>
        <v>0</v>
      </c>
      <c r="F32" s="15">
        <f t="shared" si="6"/>
        <v>84</v>
      </c>
      <c r="G32" s="196">
        <f>'[2]14'!H34</f>
        <v>34</v>
      </c>
      <c r="H32" s="197">
        <f>'[2]14'!I34</f>
        <v>0</v>
      </c>
      <c r="I32" s="197">
        <f>'[2]14'!J34</f>
        <v>0</v>
      </c>
      <c r="J32" s="197">
        <f>'[2]14'!K34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6">
        <f>'[2]14'!B35</f>
        <v>84</v>
      </c>
      <c r="C33" s="197">
        <f>'[2]14'!C35</f>
        <v>0</v>
      </c>
      <c r="D33" s="197">
        <f>'[2]14'!D35</f>
        <v>0</v>
      </c>
      <c r="E33" s="197">
        <f>'[2]14'!E35</f>
        <v>0</v>
      </c>
      <c r="F33" s="15">
        <f t="shared" si="6"/>
        <v>84</v>
      </c>
      <c r="G33" s="196">
        <f>'[2]14'!H35</f>
        <v>34</v>
      </c>
      <c r="H33" s="197">
        <f>'[2]14'!I35</f>
        <v>0</v>
      </c>
      <c r="I33" s="197">
        <f>'[2]14'!J35</f>
        <v>0</v>
      </c>
      <c r="J33" s="197">
        <f>'[2]14'!K35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6">
        <f>'[2]14'!B36</f>
        <v>84</v>
      </c>
      <c r="C34" s="197">
        <f>'[2]14'!C36</f>
        <v>0</v>
      </c>
      <c r="D34" s="197">
        <f>'[2]14'!D36</f>
        <v>0</v>
      </c>
      <c r="E34" s="197">
        <f>'[2]14'!E36</f>
        <v>0</v>
      </c>
      <c r="F34" s="15">
        <f t="shared" si="6"/>
        <v>84</v>
      </c>
      <c r="G34" s="196">
        <f>'[2]14'!H36</f>
        <v>34</v>
      </c>
      <c r="H34" s="197">
        <f>'[2]14'!I36</f>
        <v>0</v>
      </c>
      <c r="I34" s="197">
        <f>'[2]14'!J36</f>
        <v>0</v>
      </c>
      <c r="J34" s="197">
        <f>'[2]14'!K36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6">
        <f>'[2]14'!B37</f>
        <v>84</v>
      </c>
      <c r="C35" s="197">
        <f>'[2]14'!C37</f>
        <v>0</v>
      </c>
      <c r="D35" s="197">
        <f>'[2]14'!D37</f>
        <v>0</v>
      </c>
      <c r="E35" s="197">
        <f>'[2]14'!E37</f>
        <v>0</v>
      </c>
      <c r="F35" s="15">
        <f t="shared" si="6"/>
        <v>84</v>
      </c>
      <c r="G35" s="196">
        <f>'[2]14'!H37</f>
        <v>34</v>
      </c>
      <c r="H35" s="197">
        <f>'[2]14'!I37</f>
        <v>0</v>
      </c>
      <c r="I35" s="197">
        <f>'[2]14'!J37</f>
        <v>0</v>
      </c>
      <c r="J35" s="197">
        <f>'[2]14'!K37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6">
        <f>'[2]14'!B38</f>
        <v>84</v>
      </c>
      <c r="C36" s="197">
        <f>'[2]14'!C38</f>
        <v>0</v>
      </c>
      <c r="D36" s="197">
        <f>'[2]14'!D38</f>
        <v>0</v>
      </c>
      <c r="E36" s="197">
        <f>'[2]14'!E38</f>
        <v>0</v>
      </c>
      <c r="F36" s="15">
        <f t="shared" si="6"/>
        <v>84</v>
      </c>
      <c r="G36" s="196">
        <f>'[2]14'!H38</f>
        <v>34</v>
      </c>
      <c r="H36" s="197">
        <f>'[2]14'!I38</f>
        <v>0</v>
      </c>
      <c r="I36" s="197">
        <f>'[2]14'!J38</f>
        <v>0</v>
      </c>
      <c r="J36" s="197">
        <f>'[2]14'!K38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6">
        <f>'[2]14'!B39</f>
        <v>84</v>
      </c>
      <c r="C37" s="197">
        <f>'[2]14'!C39</f>
        <v>0</v>
      </c>
      <c r="D37" s="197">
        <f>'[2]14'!D39</f>
        <v>0</v>
      </c>
      <c r="E37" s="197">
        <f>'[2]14'!E39</f>
        <v>0</v>
      </c>
      <c r="F37" s="15">
        <f t="shared" si="6"/>
        <v>84</v>
      </c>
      <c r="G37" s="196">
        <f>'[2]14'!H39</f>
        <v>34</v>
      </c>
      <c r="H37" s="197">
        <f>'[2]14'!I39</f>
        <v>0</v>
      </c>
      <c r="I37" s="197">
        <f>'[2]14'!J39</f>
        <v>0</v>
      </c>
      <c r="J37" s="197">
        <f>'[2]14'!K39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6">
        <f>'[2]14'!B40</f>
        <v>84</v>
      </c>
      <c r="C38" s="197">
        <f>'[2]14'!C40</f>
        <v>0</v>
      </c>
      <c r="D38" s="197">
        <f>'[2]14'!D40</f>
        <v>0</v>
      </c>
      <c r="E38" s="197">
        <f>'[2]14'!E40</f>
        <v>0</v>
      </c>
      <c r="F38" s="15">
        <f t="shared" si="6"/>
        <v>84</v>
      </c>
      <c r="G38" s="196">
        <f>'[2]14'!H40</f>
        <v>34</v>
      </c>
      <c r="H38" s="197">
        <f>'[2]14'!I40</f>
        <v>0</v>
      </c>
      <c r="I38" s="197">
        <f>'[2]14'!J40</f>
        <v>0</v>
      </c>
      <c r="J38" s="197">
        <f>'[2]14'!K40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6">
        <f>'[2]14'!B41</f>
        <v>84</v>
      </c>
      <c r="C39" s="197">
        <f>'[2]14'!C41</f>
        <v>0</v>
      </c>
      <c r="D39" s="197">
        <f>'[2]14'!D41</f>
        <v>0</v>
      </c>
      <c r="E39" s="197">
        <f>'[2]14'!E41</f>
        <v>0</v>
      </c>
      <c r="F39" s="15">
        <f t="shared" si="6"/>
        <v>84</v>
      </c>
      <c r="G39" s="196">
        <f>'[2]14'!H41</f>
        <v>33</v>
      </c>
      <c r="H39" s="197">
        <f>'[2]14'!I41</f>
        <v>0</v>
      </c>
      <c r="I39" s="197">
        <f>'[2]14'!J41</f>
        <v>0</v>
      </c>
      <c r="J39" s="197">
        <f>'[2]14'!K41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6">
        <f>'[2]14'!B42</f>
        <v>84</v>
      </c>
      <c r="C40" s="197">
        <f>'[2]14'!C42</f>
        <v>0</v>
      </c>
      <c r="D40" s="197">
        <f>'[2]14'!D42</f>
        <v>0</v>
      </c>
      <c r="E40" s="197">
        <f>'[2]14'!E42</f>
        <v>0</v>
      </c>
      <c r="F40" s="15">
        <f t="shared" si="6"/>
        <v>84</v>
      </c>
      <c r="G40" s="196">
        <f>'[2]14'!H42</f>
        <v>33</v>
      </c>
      <c r="H40" s="197">
        <f>'[2]14'!I42</f>
        <v>0</v>
      </c>
      <c r="I40" s="197">
        <f>'[2]14'!J42</f>
        <v>0</v>
      </c>
      <c r="J40" s="197">
        <f>'[2]14'!K42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6">
        <f>'[2]14'!B43</f>
        <v>84</v>
      </c>
      <c r="C41" s="197">
        <f>'[2]14'!C43</f>
        <v>0</v>
      </c>
      <c r="D41" s="197">
        <f>'[2]14'!D43</f>
        <v>0</v>
      </c>
      <c r="E41" s="197">
        <f>'[2]14'!E43</f>
        <v>0</v>
      </c>
      <c r="F41" s="15">
        <f t="shared" si="6"/>
        <v>84</v>
      </c>
      <c r="G41" s="196">
        <f>'[2]14'!H43</f>
        <v>33</v>
      </c>
      <c r="H41" s="197">
        <f>'[2]14'!I43</f>
        <v>0</v>
      </c>
      <c r="I41" s="197">
        <f>'[2]14'!J43</f>
        <v>0</v>
      </c>
      <c r="J41" s="197">
        <f>'[2]14'!K43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6">
        <f>'[2]14'!B44</f>
        <v>84</v>
      </c>
      <c r="C42" s="197">
        <f>'[2]14'!C44</f>
        <v>0</v>
      </c>
      <c r="D42" s="197">
        <f>'[2]14'!D44</f>
        <v>0</v>
      </c>
      <c r="E42" s="197">
        <f>'[2]14'!E44</f>
        <v>0</v>
      </c>
      <c r="F42" s="15">
        <f t="shared" si="6"/>
        <v>84</v>
      </c>
      <c r="G42" s="196">
        <f>'[2]14'!H44</f>
        <v>33</v>
      </c>
      <c r="H42" s="197">
        <f>'[2]14'!I44</f>
        <v>0</v>
      </c>
      <c r="I42" s="197">
        <f>'[2]14'!J44</f>
        <v>0</v>
      </c>
      <c r="J42" s="197">
        <f>'[2]14'!K44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6">
        <f>'[2]14'!B45</f>
        <v>84</v>
      </c>
      <c r="C43" s="197">
        <f>'[2]14'!C45</f>
        <v>0</v>
      </c>
      <c r="D43" s="197">
        <f>'[2]14'!D45</f>
        <v>0</v>
      </c>
      <c r="E43" s="197">
        <f>'[2]14'!E45</f>
        <v>0</v>
      </c>
      <c r="F43" s="15">
        <f t="shared" si="6"/>
        <v>84</v>
      </c>
      <c r="G43" s="196">
        <f>'[2]14'!H45</f>
        <v>33</v>
      </c>
      <c r="H43" s="197">
        <f>'[2]14'!I45</f>
        <v>0</v>
      </c>
      <c r="I43" s="197">
        <f>'[2]14'!J45</f>
        <v>0</v>
      </c>
      <c r="J43" s="197">
        <f>'[2]14'!K45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6">
        <f>'[2]14'!B46</f>
        <v>84</v>
      </c>
      <c r="C44" s="197">
        <f>'[2]14'!C46</f>
        <v>0</v>
      </c>
      <c r="D44" s="197">
        <f>'[2]14'!D46</f>
        <v>0</v>
      </c>
      <c r="E44" s="197">
        <f>'[2]14'!E46</f>
        <v>0</v>
      </c>
      <c r="F44" s="15">
        <f t="shared" si="6"/>
        <v>84</v>
      </c>
      <c r="G44" s="196">
        <f>'[2]14'!H46</f>
        <v>33</v>
      </c>
      <c r="H44" s="197">
        <f>'[2]14'!I46</f>
        <v>0</v>
      </c>
      <c r="I44" s="197">
        <f>'[2]14'!J46</f>
        <v>0</v>
      </c>
      <c r="J44" s="197">
        <f>'[2]14'!K46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6">
        <f>'[2]14'!B47</f>
        <v>84</v>
      </c>
      <c r="C45" s="197">
        <f>'[2]14'!C47</f>
        <v>0</v>
      </c>
      <c r="D45" s="197">
        <f>'[2]14'!D47</f>
        <v>0</v>
      </c>
      <c r="E45" s="197">
        <f>'[2]14'!E47</f>
        <v>0</v>
      </c>
      <c r="F45" s="15">
        <f t="shared" si="6"/>
        <v>84</v>
      </c>
      <c r="G45" s="196">
        <f>'[2]14'!H47</f>
        <v>33</v>
      </c>
      <c r="H45" s="197">
        <f>'[2]14'!I47</f>
        <v>0</v>
      </c>
      <c r="I45" s="197">
        <f>'[2]14'!J47</f>
        <v>0</v>
      </c>
      <c r="J45" s="197">
        <f>'[2]14'!K47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6">
        <f>'[2]14'!B48</f>
        <v>84</v>
      </c>
      <c r="C46" s="197">
        <f>'[2]14'!C48</f>
        <v>0</v>
      </c>
      <c r="D46" s="197">
        <f>'[2]14'!D48</f>
        <v>0</v>
      </c>
      <c r="E46" s="197">
        <f>'[2]14'!E48</f>
        <v>0</v>
      </c>
      <c r="F46" s="15">
        <f t="shared" si="6"/>
        <v>84</v>
      </c>
      <c r="G46" s="196">
        <f>'[2]14'!H48</f>
        <v>33</v>
      </c>
      <c r="H46" s="197">
        <f>'[2]14'!I48</f>
        <v>0</v>
      </c>
      <c r="I46" s="197">
        <f>'[2]14'!J48</f>
        <v>0</v>
      </c>
      <c r="J46" s="197">
        <f>'[2]14'!K48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6">
        <f>'[2]14'!B49</f>
        <v>84</v>
      </c>
      <c r="C47" s="197">
        <f>'[2]14'!C49</f>
        <v>0</v>
      </c>
      <c r="D47" s="197">
        <f>'[2]14'!D49</f>
        <v>0</v>
      </c>
      <c r="E47" s="197">
        <f>'[2]14'!E49</f>
        <v>0</v>
      </c>
      <c r="F47" s="15">
        <f t="shared" si="6"/>
        <v>84</v>
      </c>
      <c r="G47" s="196">
        <f>'[2]14'!H49</f>
        <v>33</v>
      </c>
      <c r="H47" s="197">
        <f>'[2]14'!I49</f>
        <v>0</v>
      </c>
      <c r="I47" s="197">
        <f>'[2]14'!J49</f>
        <v>0</v>
      </c>
      <c r="J47" s="197">
        <f>'[2]14'!K49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6">
        <f>'[2]14'!B50</f>
        <v>84</v>
      </c>
      <c r="C48" s="197">
        <f>'[2]14'!C50</f>
        <v>0</v>
      </c>
      <c r="D48" s="197">
        <f>'[2]14'!D50</f>
        <v>0</v>
      </c>
      <c r="E48" s="197">
        <f>'[2]14'!E50</f>
        <v>0</v>
      </c>
      <c r="F48" s="15">
        <f t="shared" si="6"/>
        <v>84</v>
      </c>
      <c r="G48" s="196">
        <f>'[2]14'!H50</f>
        <v>33</v>
      </c>
      <c r="H48" s="197">
        <f>'[2]14'!I50</f>
        <v>0</v>
      </c>
      <c r="I48" s="197">
        <f>'[2]14'!J50</f>
        <v>0</v>
      </c>
      <c r="J48" s="197">
        <f>'[2]14'!K50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6">
        <f>'[2]14'!B51</f>
        <v>84</v>
      </c>
      <c r="C49" s="197">
        <f>'[2]14'!C51</f>
        <v>0</v>
      </c>
      <c r="D49" s="197">
        <f>'[2]14'!D51</f>
        <v>0</v>
      </c>
      <c r="E49" s="197">
        <f>'[2]14'!E51</f>
        <v>0</v>
      </c>
      <c r="F49" s="15">
        <f t="shared" si="6"/>
        <v>84</v>
      </c>
      <c r="G49" s="196">
        <f>'[2]14'!H51</f>
        <v>33</v>
      </c>
      <c r="H49" s="197">
        <f>'[2]14'!I51</f>
        <v>0</v>
      </c>
      <c r="I49" s="197">
        <f>'[2]14'!J51</f>
        <v>0</v>
      </c>
      <c r="J49" s="197">
        <f>'[2]14'!K51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6">
        <f>'[2]14'!B52</f>
        <v>84</v>
      </c>
      <c r="C50" s="197">
        <f>'[2]14'!C52</f>
        <v>0</v>
      </c>
      <c r="D50" s="197">
        <f>'[2]14'!D52</f>
        <v>0</v>
      </c>
      <c r="E50" s="197">
        <f>'[2]14'!E52</f>
        <v>0</v>
      </c>
      <c r="F50" s="15">
        <f t="shared" si="6"/>
        <v>84</v>
      </c>
      <c r="G50" s="196">
        <f>'[2]14'!H52</f>
        <v>33</v>
      </c>
      <c r="H50" s="197">
        <f>'[2]14'!I52</f>
        <v>0</v>
      </c>
      <c r="I50" s="197">
        <f>'[2]14'!J52</f>
        <v>0</v>
      </c>
      <c r="J50" s="197">
        <f>'[2]14'!K52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6">
        <f>'[2]14'!B53</f>
        <v>84</v>
      </c>
      <c r="C51" s="197">
        <f>'[2]14'!C53</f>
        <v>0</v>
      </c>
      <c r="D51" s="197">
        <f>'[2]14'!D53</f>
        <v>0</v>
      </c>
      <c r="E51" s="197">
        <f>'[2]14'!E53</f>
        <v>0</v>
      </c>
      <c r="F51" s="15">
        <f t="shared" si="6"/>
        <v>84</v>
      </c>
      <c r="G51" s="196">
        <f>'[2]14'!H53</f>
        <v>34</v>
      </c>
      <c r="H51" s="197">
        <f>'[2]14'!I53</f>
        <v>0</v>
      </c>
      <c r="I51" s="197">
        <f>'[2]14'!J53</f>
        <v>0</v>
      </c>
      <c r="J51" s="197">
        <f>'[2]14'!K53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'[2]14'!B54</f>
        <v>84</v>
      </c>
      <c r="C52" s="197">
        <f>'[2]14'!C54</f>
        <v>0</v>
      </c>
      <c r="D52" s="197">
        <f>'[2]14'!D54</f>
        <v>0</v>
      </c>
      <c r="E52" s="197">
        <f>'[2]14'!E54</f>
        <v>0</v>
      </c>
      <c r="F52" s="15">
        <f t="shared" si="6"/>
        <v>84</v>
      </c>
      <c r="G52" s="196">
        <f>'[2]14'!H54</f>
        <v>34</v>
      </c>
      <c r="H52" s="197">
        <f>'[2]14'!I54</f>
        <v>0</v>
      </c>
      <c r="I52" s="197">
        <f>'[2]14'!J54</f>
        <v>0</v>
      </c>
      <c r="J52" s="197">
        <f>'[2]14'!K54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'[2]14'!B55</f>
        <v>84</v>
      </c>
      <c r="C53" s="197">
        <f>'[2]14'!C55</f>
        <v>0</v>
      </c>
      <c r="D53" s="197">
        <f>'[2]14'!D55</f>
        <v>0</v>
      </c>
      <c r="E53" s="197">
        <f>'[2]14'!E55</f>
        <v>0</v>
      </c>
      <c r="F53" s="15">
        <f t="shared" si="6"/>
        <v>84</v>
      </c>
      <c r="G53" s="196">
        <f>'[2]14'!H55</f>
        <v>34</v>
      </c>
      <c r="H53" s="197">
        <f>'[2]14'!I55</f>
        <v>0</v>
      </c>
      <c r="I53" s="197">
        <f>'[2]14'!J55</f>
        <v>0</v>
      </c>
      <c r="J53" s="197">
        <f>'[2]14'!K55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'[2]14'!B56</f>
        <v>84</v>
      </c>
      <c r="C54" s="197">
        <f>'[2]14'!C56</f>
        <v>0</v>
      </c>
      <c r="D54" s="197">
        <f>'[2]14'!D56</f>
        <v>0</v>
      </c>
      <c r="E54" s="197">
        <f>'[2]14'!E56</f>
        <v>0</v>
      </c>
      <c r="F54" s="15">
        <f t="shared" si="6"/>
        <v>84</v>
      </c>
      <c r="G54" s="196">
        <f>'[2]14'!H56</f>
        <v>34</v>
      </c>
      <c r="H54" s="197">
        <f>'[2]14'!I56</f>
        <v>0</v>
      </c>
      <c r="I54" s="197">
        <f>'[2]14'!J56</f>
        <v>0</v>
      </c>
      <c r="J54" s="197">
        <f>'[2]14'!K56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'[2]14'!B57</f>
        <v>84</v>
      </c>
      <c r="C55" s="197">
        <f>'[2]14'!C57</f>
        <v>0</v>
      </c>
      <c r="D55" s="197">
        <f>'[2]14'!D57</f>
        <v>0</v>
      </c>
      <c r="E55" s="197">
        <f>'[2]14'!E57</f>
        <v>0</v>
      </c>
      <c r="F55" s="15">
        <f t="shared" si="6"/>
        <v>84</v>
      </c>
      <c r="G55" s="196">
        <f>'[2]14'!H57</f>
        <v>34</v>
      </c>
      <c r="H55" s="197">
        <f>'[2]14'!I57</f>
        <v>0</v>
      </c>
      <c r="I55" s="197">
        <f>'[2]14'!J57</f>
        <v>0</v>
      </c>
      <c r="J55" s="197">
        <f>'[2]14'!K57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'[2]14'!B58</f>
        <v>84</v>
      </c>
      <c r="C56" s="197">
        <f>'[2]14'!C58</f>
        <v>0</v>
      </c>
      <c r="D56" s="197">
        <f>'[2]14'!D58</f>
        <v>0</v>
      </c>
      <c r="E56" s="197">
        <f>'[2]14'!E58</f>
        <v>0</v>
      </c>
      <c r="F56" s="15">
        <f t="shared" si="6"/>
        <v>84</v>
      </c>
      <c r="G56" s="196">
        <f>'[2]14'!H58</f>
        <v>33</v>
      </c>
      <c r="H56" s="197">
        <f>'[2]14'!I58</f>
        <v>0</v>
      </c>
      <c r="I56" s="197">
        <f>'[2]14'!J58</f>
        <v>0</v>
      </c>
      <c r="J56" s="197">
        <f>'[2]14'!K58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'[2]14'!B59</f>
        <v>84</v>
      </c>
      <c r="C57" s="197">
        <f>'[2]14'!C59</f>
        <v>0</v>
      </c>
      <c r="D57" s="197">
        <f>'[2]14'!D59</f>
        <v>0</v>
      </c>
      <c r="E57" s="197">
        <f>'[2]14'!E59</f>
        <v>0</v>
      </c>
      <c r="F57" s="15">
        <f t="shared" si="6"/>
        <v>84</v>
      </c>
      <c r="G57" s="196">
        <f>'[2]14'!H59</f>
        <v>33</v>
      </c>
      <c r="H57" s="197">
        <f>'[2]14'!I59</f>
        <v>0</v>
      </c>
      <c r="I57" s="197">
        <f>'[2]14'!J59</f>
        <v>0</v>
      </c>
      <c r="J57" s="197">
        <f>'[2]14'!K59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'[2]14'!B60</f>
        <v>84</v>
      </c>
      <c r="C58" s="197">
        <f>'[2]14'!C60</f>
        <v>0</v>
      </c>
      <c r="D58" s="197">
        <f>'[2]14'!D60</f>
        <v>0</v>
      </c>
      <c r="E58" s="197">
        <f>'[2]14'!E60</f>
        <v>0</v>
      </c>
      <c r="F58" s="15">
        <f t="shared" si="6"/>
        <v>84</v>
      </c>
      <c r="G58" s="196">
        <f>'[2]14'!H60</f>
        <v>33</v>
      </c>
      <c r="H58" s="197">
        <f>'[2]14'!I60</f>
        <v>0</v>
      </c>
      <c r="I58" s="197">
        <f>'[2]14'!J60</f>
        <v>0</v>
      </c>
      <c r="J58" s="197">
        <f>'[2]14'!K60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6">
        <f>'[2]14'!B61</f>
        <v>84</v>
      </c>
      <c r="C59" s="197">
        <f>'[2]14'!C61</f>
        <v>0</v>
      </c>
      <c r="D59" s="197">
        <f>'[2]14'!D61</f>
        <v>0</v>
      </c>
      <c r="E59" s="197">
        <f>'[2]14'!E61</f>
        <v>0</v>
      </c>
      <c r="F59" s="15">
        <f t="shared" si="6"/>
        <v>84</v>
      </c>
      <c r="G59" s="196">
        <f>'[2]14'!H61</f>
        <v>33</v>
      </c>
      <c r="H59" s="197">
        <f>'[2]14'!I61</f>
        <v>0</v>
      </c>
      <c r="I59" s="197">
        <f>'[2]14'!J61</f>
        <v>0</v>
      </c>
      <c r="J59" s="197">
        <f>'[2]14'!K61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'[2]14'!B62</f>
        <v>84</v>
      </c>
      <c r="C60" s="197">
        <f>'[2]14'!C62</f>
        <v>0</v>
      </c>
      <c r="D60" s="197">
        <f>'[2]14'!D62</f>
        <v>0</v>
      </c>
      <c r="E60" s="197">
        <f>'[2]14'!E62</f>
        <v>0</v>
      </c>
      <c r="F60" s="15">
        <f t="shared" si="6"/>
        <v>84</v>
      </c>
      <c r="G60" s="196">
        <f>'[2]14'!H62</f>
        <v>33</v>
      </c>
      <c r="H60" s="197">
        <f>'[2]14'!I62</f>
        <v>0</v>
      </c>
      <c r="I60" s="197">
        <f>'[2]14'!J62</f>
        <v>0</v>
      </c>
      <c r="J60" s="197">
        <f>'[2]14'!K62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'[2]14'!B63</f>
        <v>84</v>
      </c>
      <c r="C61" s="197">
        <f>'[2]14'!C63</f>
        <v>0</v>
      </c>
      <c r="D61" s="197">
        <f>'[2]14'!D63</f>
        <v>0</v>
      </c>
      <c r="E61" s="197">
        <f>'[2]14'!E63</f>
        <v>0</v>
      </c>
      <c r="F61" s="15">
        <f t="shared" si="6"/>
        <v>84</v>
      </c>
      <c r="G61" s="196">
        <f>'[2]14'!H63</f>
        <v>33</v>
      </c>
      <c r="H61" s="197">
        <f>'[2]14'!I63</f>
        <v>0</v>
      </c>
      <c r="I61" s="197">
        <f>'[2]14'!J63</f>
        <v>0</v>
      </c>
      <c r="J61" s="197">
        <f>'[2]14'!K63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'[2]14'!B64</f>
        <v>84</v>
      </c>
      <c r="C62" s="197">
        <f>'[2]14'!C64</f>
        <v>0</v>
      </c>
      <c r="D62" s="197">
        <f>'[2]14'!D64</f>
        <v>0</v>
      </c>
      <c r="E62" s="197">
        <f>'[2]14'!E64</f>
        <v>0</v>
      </c>
      <c r="F62" s="15">
        <f t="shared" si="6"/>
        <v>84</v>
      </c>
      <c r="G62" s="196">
        <f>'[2]14'!H64</f>
        <v>33</v>
      </c>
      <c r="H62" s="197">
        <f>'[2]14'!I64</f>
        <v>0</v>
      </c>
      <c r="I62" s="197">
        <f>'[2]14'!J64</f>
        <v>0</v>
      </c>
      <c r="J62" s="197">
        <f>'[2]14'!K64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'[2]14'!B65</f>
        <v>84</v>
      </c>
      <c r="C63" s="197">
        <f>'[2]14'!C65</f>
        <v>0</v>
      </c>
      <c r="D63" s="197">
        <f>'[2]14'!D65</f>
        <v>0</v>
      </c>
      <c r="E63" s="197">
        <f>'[2]14'!E65</f>
        <v>0</v>
      </c>
      <c r="F63" s="15">
        <f t="shared" si="6"/>
        <v>84</v>
      </c>
      <c r="G63" s="196">
        <f>'[2]14'!H65</f>
        <v>33</v>
      </c>
      <c r="H63" s="197">
        <f>'[2]14'!I65</f>
        <v>0</v>
      </c>
      <c r="I63" s="197">
        <f>'[2]14'!J65</f>
        <v>0</v>
      </c>
      <c r="J63" s="197">
        <f>'[2]14'!K65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'[2]14'!B66</f>
        <v>84</v>
      </c>
      <c r="C64" s="197">
        <f>'[2]14'!C66</f>
        <v>0</v>
      </c>
      <c r="D64" s="197">
        <f>'[2]14'!D66</f>
        <v>0</v>
      </c>
      <c r="E64" s="197">
        <f>'[2]14'!E66</f>
        <v>0</v>
      </c>
      <c r="F64" s="15">
        <f t="shared" si="6"/>
        <v>84</v>
      </c>
      <c r="G64" s="196">
        <f>'[2]14'!H66</f>
        <v>33</v>
      </c>
      <c r="H64" s="197">
        <f>'[2]14'!I66</f>
        <v>0</v>
      </c>
      <c r="I64" s="197">
        <f>'[2]14'!J66</f>
        <v>0</v>
      </c>
      <c r="J64" s="197">
        <f>'[2]14'!K66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'[2]14'!B67</f>
        <v>84</v>
      </c>
      <c r="C65" s="197">
        <f>'[2]14'!C67</f>
        <v>0</v>
      </c>
      <c r="D65" s="197">
        <f>'[2]14'!D67</f>
        <v>0</v>
      </c>
      <c r="E65" s="197">
        <f>'[2]14'!E67</f>
        <v>0</v>
      </c>
      <c r="F65" s="15">
        <f t="shared" si="6"/>
        <v>84</v>
      </c>
      <c r="G65" s="196">
        <f>'[2]14'!H67</f>
        <v>33</v>
      </c>
      <c r="H65" s="197">
        <f>'[2]14'!I67</f>
        <v>0</v>
      </c>
      <c r="I65" s="197">
        <f>'[2]14'!J67</f>
        <v>0</v>
      </c>
      <c r="J65" s="197">
        <f>'[2]14'!K67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'[2]14'!B68</f>
        <v>84</v>
      </c>
      <c r="C66" s="197">
        <f>'[2]14'!C68</f>
        <v>0</v>
      </c>
      <c r="D66" s="197">
        <f>'[2]14'!D68</f>
        <v>0</v>
      </c>
      <c r="E66" s="197">
        <f>'[2]14'!E68</f>
        <v>0</v>
      </c>
      <c r="F66" s="15">
        <f t="shared" si="6"/>
        <v>84</v>
      </c>
      <c r="G66" s="196">
        <f>'[2]14'!H68</f>
        <v>33</v>
      </c>
      <c r="H66" s="197">
        <f>'[2]14'!I68</f>
        <v>0</v>
      </c>
      <c r="I66" s="197">
        <f>'[2]14'!J68</f>
        <v>0</v>
      </c>
      <c r="J66" s="197">
        <f>'[2]14'!K68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'[2]14'!B69</f>
        <v>84</v>
      </c>
      <c r="C67" s="197">
        <f>'[2]14'!C69</f>
        <v>0</v>
      </c>
      <c r="D67" s="197">
        <f>'[2]14'!D69</f>
        <v>0</v>
      </c>
      <c r="E67" s="197">
        <f>'[2]14'!E69</f>
        <v>0</v>
      </c>
      <c r="F67" s="15">
        <f t="shared" si="6"/>
        <v>84</v>
      </c>
      <c r="G67" s="196">
        <f>'[2]14'!H69</f>
        <v>33</v>
      </c>
      <c r="H67" s="197">
        <f>'[2]14'!I69</f>
        <v>0</v>
      </c>
      <c r="I67" s="197">
        <f>'[2]14'!J69</f>
        <v>0</v>
      </c>
      <c r="J67" s="197">
        <f>'[2]14'!K69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'[2]14'!B70</f>
        <v>84</v>
      </c>
      <c r="C68" s="197">
        <f>'[2]14'!C70</f>
        <v>0</v>
      </c>
      <c r="D68" s="197">
        <f>'[2]14'!D70</f>
        <v>0</v>
      </c>
      <c r="E68" s="197">
        <f>'[2]14'!E70</f>
        <v>0</v>
      </c>
      <c r="F68" s="15">
        <f t="shared" si="6"/>
        <v>84</v>
      </c>
      <c r="G68" s="196">
        <f>'[2]14'!H70</f>
        <v>33</v>
      </c>
      <c r="H68" s="197">
        <f>'[2]14'!I70</f>
        <v>0</v>
      </c>
      <c r="I68" s="197">
        <f>'[2]14'!J70</f>
        <v>0</v>
      </c>
      <c r="J68" s="197">
        <f>'[2]14'!K70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'[2]14'!B71</f>
        <v>84</v>
      </c>
      <c r="C69" s="197">
        <f>'[2]14'!C71</f>
        <v>0</v>
      </c>
      <c r="D69" s="197">
        <f>'[2]14'!D71</f>
        <v>0</v>
      </c>
      <c r="E69" s="197">
        <f>'[2]14'!E71</f>
        <v>0</v>
      </c>
      <c r="F69" s="15">
        <f t="shared" ref="F69:F98" si="16">SUM(B69:E69)</f>
        <v>84</v>
      </c>
      <c r="G69" s="196">
        <f>'[2]14'!H71</f>
        <v>33</v>
      </c>
      <c r="H69" s="197">
        <f>'[2]14'!I71</f>
        <v>0</v>
      </c>
      <c r="I69" s="197">
        <f>'[2]14'!J71</f>
        <v>0</v>
      </c>
      <c r="J69" s="197">
        <f>'[2]14'!K71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'[2]14'!B72</f>
        <v>84</v>
      </c>
      <c r="C70" s="197">
        <f>'[2]14'!C72</f>
        <v>0</v>
      </c>
      <c r="D70" s="197">
        <f>'[2]14'!D72</f>
        <v>0</v>
      </c>
      <c r="E70" s="197">
        <f>'[2]14'!E72</f>
        <v>0</v>
      </c>
      <c r="F70" s="15">
        <f t="shared" si="16"/>
        <v>84</v>
      </c>
      <c r="G70" s="196">
        <f>'[2]14'!H72</f>
        <v>33</v>
      </c>
      <c r="H70" s="197">
        <f>'[2]14'!I72</f>
        <v>0</v>
      </c>
      <c r="I70" s="197">
        <f>'[2]14'!J72</f>
        <v>0</v>
      </c>
      <c r="J70" s="197">
        <f>'[2]14'!K72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'[2]14'!B73</f>
        <v>84</v>
      </c>
      <c r="C71" s="197">
        <f>'[2]14'!C73</f>
        <v>0</v>
      </c>
      <c r="D71" s="197">
        <f>'[2]14'!D73</f>
        <v>0</v>
      </c>
      <c r="E71" s="197">
        <f>'[2]14'!E73</f>
        <v>0</v>
      </c>
      <c r="F71" s="15">
        <f t="shared" si="16"/>
        <v>84</v>
      </c>
      <c r="G71" s="196">
        <f>'[2]14'!H73</f>
        <v>33</v>
      </c>
      <c r="H71" s="197">
        <f>'[2]14'!I73</f>
        <v>0</v>
      </c>
      <c r="I71" s="197">
        <f>'[2]14'!J73</f>
        <v>0</v>
      </c>
      <c r="J71" s="197">
        <f>'[2]14'!K73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'[2]14'!B74</f>
        <v>84</v>
      </c>
      <c r="C72" s="197">
        <f>'[2]14'!C74</f>
        <v>0</v>
      </c>
      <c r="D72" s="197">
        <f>'[2]14'!D74</f>
        <v>0</v>
      </c>
      <c r="E72" s="197">
        <f>'[2]14'!E74</f>
        <v>0</v>
      </c>
      <c r="F72" s="15">
        <f t="shared" si="16"/>
        <v>84</v>
      </c>
      <c r="G72" s="196">
        <f>'[2]14'!H74</f>
        <v>33</v>
      </c>
      <c r="H72" s="197">
        <f>'[2]14'!I74</f>
        <v>0</v>
      </c>
      <c r="I72" s="197">
        <f>'[2]14'!J74</f>
        <v>0</v>
      </c>
      <c r="J72" s="197">
        <f>'[2]14'!K74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'[2]14'!B75</f>
        <v>84</v>
      </c>
      <c r="C73" s="197">
        <f>'[2]14'!C75</f>
        <v>0</v>
      </c>
      <c r="D73" s="197">
        <f>'[2]14'!D75</f>
        <v>0</v>
      </c>
      <c r="E73" s="197">
        <f>'[2]14'!E75</f>
        <v>0</v>
      </c>
      <c r="F73" s="15">
        <f t="shared" si="16"/>
        <v>84</v>
      </c>
      <c r="G73" s="196">
        <f>'[2]14'!H75</f>
        <v>33</v>
      </c>
      <c r="H73" s="197">
        <f>'[2]14'!I75</f>
        <v>0</v>
      </c>
      <c r="I73" s="197">
        <f>'[2]14'!J75</f>
        <v>0</v>
      </c>
      <c r="J73" s="197">
        <f>'[2]14'!K75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'[2]14'!B76</f>
        <v>84</v>
      </c>
      <c r="C74" s="197">
        <f>'[2]14'!C76</f>
        <v>0</v>
      </c>
      <c r="D74" s="197">
        <f>'[2]14'!D76</f>
        <v>0</v>
      </c>
      <c r="E74" s="197">
        <f>'[2]14'!E76</f>
        <v>0</v>
      </c>
      <c r="F74" s="15">
        <f t="shared" si="16"/>
        <v>84</v>
      </c>
      <c r="G74" s="196">
        <f>'[2]14'!H76</f>
        <v>33</v>
      </c>
      <c r="H74" s="197">
        <f>'[2]14'!I76</f>
        <v>0</v>
      </c>
      <c r="I74" s="197">
        <f>'[2]14'!J76</f>
        <v>0</v>
      </c>
      <c r="J74" s="197">
        <f>'[2]14'!K76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'[2]14'!B77</f>
        <v>84</v>
      </c>
      <c r="C75" s="197">
        <f>'[2]14'!C77</f>
        <v>0</v>
      </c>
      <c r="D75" s="197">
        <f>'[2]14'!D77</f>
        <v>0</v>
      </c>
      <c r="E75" s="197">
        <f>'[2]14'!E77</f>
        <v>0</v>
      </c>
      <c r="F75" s="15">
        <f t="shared" si="16"/>
        <v>84</v>
      </c>
      <c r="G75" s="196">
        <f>'[2]14'!H77</f>
        <v>33</v>
      </c>
      <c r="H75" s="197">
        <f>'[2]14'!I77</f>
        <v>0</v>
      </c>
      <c r="I75" s="197">
        <f>'[2]14'!J77</f>
        <v>0</v>
      </c>
      <c r="J75" s="197">
        <f>'[2]14'!K77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'[2]14'!B78</f>
        <v>84</v>
      </c>
      <c r="C76" s="197">
        <f>'[2]14'!C78</f>
        <v>0</v>
      </c>
      <c r="D76" s="197">
        <f>'[2]14'!D78</f>
        <v>0</v>
      </c>
      <c r="E76" s="197">
        <f>'[2]14'!E78</f>
        <v>0</v>
      </c>
      <c r="F76" s="15">
        <f t="shared" si="16"/>
        <v>84</v>
      </c>
      <c r="G76" s="196">
        <f>'[2]14'!H78</f>
        <v>33</v>
      </c>
      <c r="H76" s="197">
        <f>'[2]14'!I78</f>
        <v>0</v>
      </c>
      <c r="I76" s="197">
        <f>'[2]14'!J78</f>
        <v>0</v>
      </c>
      <c r="J76" s="197">
        <f>'[2]14'!K78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'[2]14'!B79</f>
        <v>84</v>
      </c>
      <c r="C77" s="197">
        <f>'[2]14'!C79</f>
        <v>0</v>
      </c>
      <c r="D77" s="197">
        <f>'[2]14'!D79</f>
        <v>0</v>
      </c>
      <c r="E77" s="197">
        <f>'[2]14'!E79</f>
        <v>0</v>
      </c>
      <c r="F77" s="15">
        <f t="shared" si="16"/>
        <v>84</v>
      </c>
      <c r="G77" s="196">
        <f>'[2]14'!H79</f>
        <v>33</v>
      </c>
      <c r="H77" s="197">
        <f>'[2]14'!I79</f>
        <v>0</v>
      </c>
      <c r="I77" s="197">
        <f>'[2]14'!J79</f>
        <v>0</v>
      </c>
      <c r="J77" s="197">
        <f>'[2]14'!K79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'[2]14'!B80</f>
        <v>84</v>
      </c>
      <c r="C78" s="197">
        <f>'[2]14'!C80</f>
        <v>0</v>
      </c>
      <c r="D78" s="197">
        <f>'[2]14'!D80</f>
        <v>0</v>
      </c>
      <c r="E78" s="197">
        <f>'[2]14'!E80</f>
        <v>0</v>
      </c>
      <c r="F78" s="15">
        <f t="shared" si="16"/>
        <v>84</v>
      </c>
      <c r="G78" s="196">
        <f>'[2]14'!H80</f>
        <v>33</v>
      </c>
      <c r="H78" s="197">
        <f>'[2]14'!I80</f>
        <v>0</v>
      </c>
      <c r="I78" s="197">
        <f>'[2]14'!J80</f>
        <v>0</v>
      </c>
      <c r="J78" s="197">
        <f>'[2]14'!K80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'[2]14'!B81</f>
        <v>84</v>
      </c>
      <c r="C79" s="197">
        <f>'[2]14'!C81</f>
        <v>0</v>
      </c>
      <c r="D79" s="197">
        <f>'[2]14'!D81</f>
        <v>0</v>
      </c>
      <c r="E79" s="197">
        <f>'[2]14'!E81</f>
        <v>0</v>
      </c>
      <c r="F79" s="15">
        <f t="shared" si="16"/>
        <v>84</v>
      </c>
      <c r="G79" s="196">
        <f>'[2]14'!H81</f>
        <v>34</v>
      </c>
      <c r="H79" s="197">
        <f>'[2]14'!I81</f>
        <v>0</v>
      </c>
      <c r="I79" s="197">
        <f>'[2]14'!J81</f>
        <v>0</v>
      </c>
      <c r="J79" s="197">
        <f>'[2]14'!K81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'[2]14'!B82</f>
        <v>84</v>
      </c>
      <c r="C80" s="197">
        <f>'[2]14'!C82</f>
        <v>0</v>
      </c>
      <c r="D80" s="197">
        <f>'[2]14'!D82</f>
        <v>0</v>
      </c>
      <c r="E80" s="197">
        <f>'[2]14'!E82</f>
        <v>0</v>
      </c>
      <c r="F80" s="15">
        <f t="shared" si="16"/>
        <v>84</v>
      </c>
      <c r="G80" s="196">
        <f>'[2]14'!H82</f>
        <v>34</v>
      </c>
      <c r="H80" s="197">
        <f>'[2]14'!I82</f>
        <v>0</v>
      </c>
      <c r="I80" s="197">
        <f>'[2]14'!J82</f>
        <v>0</v>
      </c>
      <c r="J80" s="197">
        <f>'[2]14'!K82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'[2]14'!B83</f>
        <v>84</v>
      </c>
      <c r="C81" s="197">
        <f>'[2]14'!C83</f>
        <v>0</v>
      </c>
      <c r="D81" s="197">
        <f>'[2]14'!D83</f>
        <v>0</v>
      </c>
      <c r="E81" s="197">
        <f>'[2]14'!E83</f>
        <v>0</v>
      </c>
      <c r="F81" s="15">
        <f t="shared" si="16"/>
        <v>84</v>
      </c>
      <c r="G81" s="196">
        <f>'[2]14'!H83</f>
        <v>34</v>
      </c>
      <c r="H81" s="197">
        <f>'[2]14'!I83</f>
        <v>0</v>
      </c>
      <c r="I81" s="197">
        <f>'[2]14'!J83</f>
        <v>0</v>
      </c>
      <c r="J81" s="197">
        <f>'[2]14'!K83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'[2]14'!B84</f>
        <v>84</v>
      </c>
      <c r="C82" s="197">
        <f>'[2]14'!C84</f>
        <v>0</v>
      </c>
      <c r="D82" s="197">
        <f>'[2]14'!D84</f>
        <v>0</v>
      </c>
      <c r="E82" s="197">
        <f>'[2]14'!E84</f>
        <v>0</v>
      </c>
      <c r="F82" s="15">
        <f t="shared" si="16"/>
        <v>84</v>
      </c>
      <c r="G82" s="196">
        <f>'[2]14'!H84</f>
        <v>34</v>
      </c>
      <c r="H82" s="197">
        <f>'[2]14'!I84</f>
        <v>0</v>
      </c>
      <c r="I82" s="197">
        <f>'[2]14'!J84</f>
        <v>0</v>
      </c>
      <c r="J82" s="197">
        <f>'[2]14'!K84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'[2]14'!B85</f>
        <v>84</v>
      </c>
      <c r="C83" s="197">
        <f>'[2]14'!C85</f>
        <v>0</v>
      </c>
      <c r="D83" s="197">
        <f>'[2]14'!D85</f>
        <v>0</v>
      </c>
      <c r="E83" s="197">
        <f>'[2]14'!E85</f>
        <v>0</v>
      </c>
      <c r="F83" s="15">
        <f t="shared" si="16"/>
        <v>84</v>
      </c>
      <c r="G83" s="196">
        <f>'[2]14'!H85</f>
        <v>35</v>
      </c>
      <c r="H83" s="197">
        <f>'[2]14'!I85</f>
        <v>0</v>
      </c>
      <c r="I83" s="197">
        <f>'[2]14'!J85</f>
        <v>0</v>
      </c>
      <c r="J83" s="197">
        <f>'[2]14'!K85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'[2]14'!B86</f>
        <v>84</v>
      </c>
      <c r="C84" s="197">
        <f>'[2]14'!C86</f>
        <v>0</v>
      </c>
      <c r="D84" s="197">
        <f>'[2]14'!D86</f>
        <v>0</v>
      </c>
      <c r="E84" s="197">
        <f>'[2]14'!E86</f>
        <v>0</v>
      </c>
      <c r="F84" s="15">
        <f t="shared" si="16"/>
        <v>84</v>
      </c>
      <c r="G84" s="196">
        <f>'[2]14'!H86</f>
        <v>35</v>
      </c>
      <c r="H84" s="197">
        <f>'[2]14'!I86</f>
        <v>0</v>
      </c>
      <c r="I84" s="197">
        <f>'[2]14'!J86</f>
        <v>0</v>
      </c>
      <c r="J84" s="197">
        <f>'[2]14'!K86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'[2]14'!B87</f>
        <v>84</v>
      </c>
      <c r="C85" s="197">
        <f>'[2]14'!C87</f>
        <v>0</v>
      </c>
      <c r="D85" s="197">
        <f>'[2]14'!D87</f>
        <v>0</v>
      </c>
      <c r="E85" s="197">
        <f>'[2]14'!E87</f>
        <v>0</v>
      </c>
      <c r="F85" s="15">
        <f t="shared" si="16"/>
        <v>84</v>
      </c>
      <c r="G85" s="196">
        <f>'[2]14'!H87</f>
        <v>35</v>
      </c>
      <c r="H85" s="197">
        <f>'[2]14'!I87</f>
        <v>0</v>
      </c>
      <c r="I85" s="197">
        <f>'[2]14'!J87</f>
        <v>0</v>
      </c>
      <c r="J85" s="197">
        <f>'[2]14'!K87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'[2]14'!B88</f>
        <v>84</v>
      </c>
      <c r="C86" s="197">
        <f>'[2]14'!C88</f>
        <v>0</v>
      </c>
      <c r="D86" s="197">
        <f>'[2]14'!D88</f>
        <v>0</v>
      </c>
      <c r="E86" s="197">
        <f>'[2]14'!E88</f>
        <v>0</v>
      </c>
      <c r="F86" s="15">
        <f t="shared" si="16"/>
        <v>84</v>
      </c>
      <c r="G86" s="196">
        <f>'[2]14'!H88</f>
        <v>35</v>
      </c>
      <c r="H86" s="197">
        <f>'[2]14'!I88</f>
        <v>0</v>
      </c>
      <c r="I86" s="197">
        <f>'[2]14'!J88</f>
        <v>0</v>
      </c>
      <c r="J86" s="197">
        <f>'[2]14'!K88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'[2]14'!B89</f>
        <v>84</v>
      </c>
      <c r="C87" s="197">
        <f>'[2]14'!C89</f>
        <v>0</v>
      </c>
      <c r="D87" s="197">
        <f>'[2]14'!D89</f>
        <v>0</v>
      </c>
      <c r="E87" s="197">
        <f>'[2]14'!E89</f>
        <v>0</v>
      </c>
      <c r="F87" s="15">
        <f t="shared" si="16"/>
        <v>84</v>
      </c>
      <c r="G87" s="196">
        <f>'[2]14'!H89</f>
        <v>35</v>
      </c>
      <c r="H87" s="197">
        <f>'[2]14'!I89</f>
        <v>0</v>
      </c>
      <c r="I87" s="197">
        <f>'[2]14'!J89</f>
        <v>0</v>
      </c>
      <c r="J87" s="197">
        <f>'[2]14'!K89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'[2]14'!B90</f>
        <v>84</v>
      </c>
      <c r="C88" s="197">
        <f>'[2]14'!C90</f>
        <v>0</v>
      </c>
      <c r="D88" s="197">
        <f>'[2]14'!D90</f>
        <v>0</v>
      </c>
      <c r="E88" s="197">
        <f>'[2]14'!E90</f>
        <v>0</v>
      </c>
      <c r="F88" s="15">
        <f t="shared" si="16"/>
        <v>84</v>
      </c>
      <c r="G88" s="196">
        <f>'[2]14'!H90</f>
        <v>35</v>
      </c>
      <c r="H88" s="197">
        <f>'[2]14'!I90</f>
        <v>0</v>
      </c>
      <c r="I88" s="197">
        <f>'[2]14'!J90</f>
        <v>0</v>
      </c>
      <c r="J88" s="197">
        <f>'[2]14'!K90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'[2]14'!B91</f>
        <v>84</v>
      </c>
      <c r="C89" s="197">
        <f>'[2]14'!C91</f>
        <v>0</v>
      </c>
      <c r="D89" s="197">
        <f>'[2]14'!D91</f>
        <v>0</v>
      </c>
      <c r="E89" s="197">
        <f>'[2]14'!E91</f>
        <v>0</v>
      </c>
      <c r="F89" s="15">
        <f t="shared" si="16"/>
        <v>84</v>
      </c>
      <c r="G89" s="196">
        <f>'[2]14'!H91</f>
        <v>35</v>
      </c>
      <c r="H89" s="197">
        <f>'[2]14'!I91</f>
        <v>0</v>
      </c>
      <c r="I89" s="197">
        <f>'[2]14'!J91</f>
        <v>0</v>
      </c>
      <c r="J89" s="197">
        <f>'[2]14'!K91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6">
        <f>'[2]14'!B92</f>
        <v>84</v>
      </c>
      <c r="C90" s="197">
        <f>'[2]14'!C92</f>
        <v>0</v>
      </c>
      <c r="D90" s="197">
        <f>'[2]14'!D92</f>
        <v>0</v>
      </c>
      <c r="E90" s="197">
        <f>'[2]14'!E92</f>
        <v>0</v>
      </c>
      <c r="F90" s="15">
        <f t="shared" si="16"/>
        <v>84</v>
      </c>
      <c r="G90" s="196">
        <f>'[2]14'!H92</f>
        <v>35</v>
      </c>
      <c r="H90" s="197">
        <f>'[2]14'!I92</f>
        <v>0</v>
      </c>
      <c r="I90" s="197">
        <f>'[2]14'!J92</f>
        <v>0</v>
      </c>
      <c r="J90" s="197">
        <f>'[2]14'!K92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6">
        <f>'[2]14'!B93</f>
        <v>84</v>
      </c>
      <c r="C91" s="197">
        <f>'[2]14'!C93</f>
        <v>0</v>
      </c>
      <c r="D91" s="197">
        <f>'[2]14'!D93</f>
        <v>0</v>
      </c>
      <c r="E91" s="197">
        <f>'[2]14'!E93</f>
        <v>0</v>
      </c>
      <c r="F91" s="15">
        <f t="shared" si="16"/>
        <v>84</v>
      </c>
      <c r="G91" s="196">
        <f>'[2]14'!H93</f>
        <v>35</v>
      </c>
      <c r="H91" s="197">
        <f>'[2]14'!I93</f>
        <v>0</v>
      </c>
      <c r="I91" s="197">
        <f>'[2]14'!J93</f>
        <v>0</v>
      </c>
      <c r="J91" s="197">
        <f>'[2]14'!K93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6">
        <f>'[2]14'!B94</f>
        <v>84</v>
      </c>
      <c r="C92" s="197">
        <f>'[2]14'!C94</f>
        <v>0</v>
      </c>
      <c r="D92" s="197">
        <f>'[2]14'!D94</f>
        <v>0</v>
      </c>
      <c r="E92" s="197">
        <f>'[2]14'!E94</f>
        <v>0</v>
      </c>
      <c r="F92" s="15">
        <f t="shared" si="16"/>
        <v>84</v>
      </c>
      <c r="G92" s="196">
        <f>'[2]14'!H94</f>
        <v>35</v>
      </c>
      <c r="H92" s="197">
        <f>'[2]14'!I94</f>
        <v>0</v>
      </c>
      <c r="I92" s="197">
        <f>'[2]14'!J94</f>
        <v>0</v>
      </c>
      <c r="J92" s="197">
        <f>'[2]14'!K94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6">
        <f>'[2]14'!B95</f>
        <v>84</v>
      </c>
      <c r="C93" s="197">
        <f>'[2]14'!C95</f>
        <v>0</v>
      </c>
      <c r="D93" s="197">
        <f>'[2]14'!D95</f>
        <v>0</v>
      </c>
      <c r="E93" s="197">
        <f>'[2]14'!E95</f>
        <v>0</v>
      </c>
      <c r="F93" s="15">
        <f t="shared" si="16"/>
        <v>84</v>
      </c>
      <c r="G93" s="196">
        <f>'[2]14'!H95</f>
        <v>35</v>
      </c>
      <c r="H93" s="197">
        <f>'[2]14'!I95</f>
        <v>0</v>
      </c>
      <c r="I93" s="197">
        <f>'[2]14'!J95</f>
        <v>0</v>
      </c>
      <c r="J93" s="197">
        <f>'[2]14'!K95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6">
        <f>'[2]14'!B96</f>
        <v>84</v>
      </c>
      <c r="C94" s="197">
        <f>'[2]14'!C96</f>
        <v>0</v>
      </c>
      <c r="D94" s="197">
        <f>'[2]14'!D96</f>
        <v>0</v>
      </c>
      <c r="E94" s="197">
        <f>'[2]14'!E96</f>
        <v>0</v>
      </c>
      <c r="F94" s="15">
        <f t="shared" si="16"/>
        <v>84</v>
      </c>
      <c r="G94" s="196">
        <f>'[2]14'!H96</f>
        <v>35</v>
      </c>
      <c r="H94" s="197">
        <f>'[2]14'!I96</f>
        <v>0</v>
      </c>
      <c r="I94" s="197">
        <f>'[2]14'!J96</f>
        <v>0</v>
      </c>
      <c r="J94" s="197">
        <f>'[2]14'!K96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6">
        <f>'[2]14'!B97</f>
        <v>84</v>
      </c>
      <c r="C95" s="197">
        <f>'[2]14'!C97</f>
        <v>0</v>
      </c>
      <c r="D95" s="197">
        <f>'[2]14'!D97</f>
        <v>0</v>
      </c>
      <c r="E95" s="197">
        <f>'[2]14'!E97</f>
        <v>0</v>
      </c>
      <c r="F95" s="15">
        <f t="shared" si="16"/>
        <v>84</v>
      </c>
      <c r="G95" s="196">
        <f>'[2]14'!H97</f>
        <v>36</v>
      </c>
      <c r="H95" s="197">
        <f>'[2]14'!I97</f>
        <v>0</v>
      </c>
      <c r="I95" s="197">
        <f>'[2]14'!J97</f>
        <v>0</v>
      </c>
      <c r="J95" s="197">
        <f>'[2]14'!K97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'[2]14'!B98</f>
        <v>84</v>
      </c>
      <c r="C96" s="197">
        <f>'[2]14'!C98</f>
        <v>0</v>
      </c>
      <c r="D96" s="197">
        <f>'[2]14'!D98</f>
        <v>0</v>
      </c>
      <c r="E96" s="197">
        <f>'[2]14'!E98</f>
        <v>0</v>
      </c>
      <c r="F96" s="15">
        <f t="shared" si="16"/>
        <v>84</v>
      </c>
      <c r="G96" s="196">
        <f>'[2]14'!H98</f>
        <v>36</v>
      </c>
      <c r="H96" s="197">
        <f>'[2]14'!I98</f>
        <v>0</v>
      </c>
      <c r="I96" s="197">
        <f>'[2]14'!J98</f>
        <v>0</v>
      </c>
      <c r="J96" s="197">
        <f>'[2]14'!K98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'[2]14'!B99</f>
        <v>84</v>
      </c>
      <c r="C97" s="197">
        <f>'[2]14'!C99</f>
        <v>0</v>
      </c>
      <c r="D97" s="197">
        <f>'[2]14'!D99</f>
        <v>0</v>
      </c>
      <c r="E97" s="197">
        <f>'[2]14'!E99</f>
        <v>0</v>
      </c>
      <c r="F97" s="15">
        <f t="shared" si="16"/>
        <v>84</v>
      </c>
      <c r="G97" s="196">
        <f>'[2]14'!H99</f>
        <v>36</v>
      </c>
      <c r="H97" s="197">
        <f>'[2]14'!I99</f>
        <v>0</v>
      </c>
      <c r="I97" s="197">
        <f>'[2]14'!J99</f>
        <v>0</v>
      </c>
      <c r="J97" s="197">
        <f>'[2]14'!K99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'[2]14'!B100</f>
        <v>84</v>
      </c>
      <c r="C98" s="197">
        <f>'[2]14'!C100</f>
        <v>0</v>
      </c>
      <c r="D98" s="197">
        <f>'[2]14'!D100</f>
        <v>0</v>
      </c>
      <c r="E98" s="197">
        <f>'[2]14'!E100</f>
        <v>0</v>
      </c>
      <c r="F98" s="15">
        <f t="shared" si="16"/>
        <v>84</v>
      </c>
      <c r="G98" s="196">
        <f>'[2]14'!H100</f>
        <v>36</v>
      </c>
      <c r="H98" s="197">
        <f>'[2]14'!I100</f>
        <v>0</v>
      </c>
      <c r="I98" s="197">
        <f>'[2]14'!J100</f>
        <v>0</v>
      </c>
      <c r="J98" s="197">
        <f>'[2]14'!K100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0.82260750000000005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0.82260750000000005</v>
      </c>
      <c r="L99" s="171">
        <f t="shared" si="17"/>
        <v>2.4E-2</v>
      </c>
      <c r="M99" s="171">
        <f t="shared" si="17"/>
        <v>0.81030749999999963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0.81030749999999963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960</v>
      </c>
      <c r="G3" s="16">
        <f>'[3]14'!G5</f>
        <v>0</v>
      </c>
      <c r="H3" s="17">
        <f>SUM(B3:G3)</f>
        <v>1280</v>
      </c>
      <c r="I3" s="15">
        <f>'[3]14'!J5</f>
        <v>256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222</v>
      </c>
      <c r="N3" s="16">
        <f>'[3]14'!O5</f>
        <v>0</v>
      </c>
      <c r="O3" s="17">
        <f>SUM(I3:N3)</f>
        <v>478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222</v>
      </c>
      <c r="V3" s="16">
        <f t="shared" si="0"/>
        <v>0</v>
      </c>
      <c r="W3" s="17">
        <f>SUM(Q3:V3)</f>
        <v>478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10</v>
      </c>
      <c r="AC3" s="8">
        <f t="shared" si="1"/>
        <v>0</v>
      </c>
      <c r="AD3" s="8">
        <f t="shared" si="1"/>
        <v>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10</v>
      </c>
      <c r="AJ3" s="8">
        <f t="shared" si="2"/>
        <v>0</v>
      </c>
      <c r="AK3" s="8">
        <f t="shared" si="2"/>
        <v>42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202</v>
      </c>
      <c r="AQ3" s="8">
        <f t="shared" si="3"/>
        <v>0</v>
      </c>
      <c r="AR3" s="8">
        <f>SUM(AL3:AQ3)</f>
        <v>394</v>
      </c>
      <c r="AT3" s="8">
        <v>42.5</v>
      </c>
      <c r="AU3" s="8">
        <v>42.5</v>
      </c>
      <c r="AW3" s="199">
        <v>32</v>
      </c>
      <c r="AX3" s="199">
        <v>0</v>
      </c>
      <c r="AY3" s="199">
        <v>0</v>
      </c>
      <c r="AZ3" s="199">
        <v>0</v>
      </c>
      <c r="BA3" s="199">
        <v>10</v>
      </c>
      <c r="BB3" s="199">
        <v>0</v>
      </c>
      <c r="BC3" s="8">
        <f>SUM(AW3:BB3)</f>
        <v>42</v>
      </c>
      <c r="BD3" s="199">
        <v>32</v>
      </c>
      <c r="BE3" s="199">
        <v>0</v>
      </c>
      <c r="BF3" s="199">
        <v>0</v>
      </c>
      <c r="BG3" s="199">
        <v>0</v>
      </c>
      <c r="BH3" s="199">
        <v>10</v>
      </c>
      <c r="BI3" s="199">
        <v>0</v>
      </c>
      <c r="BJ3" s="8">
        <f>SUM(BD3:BI3)</f>
        <v>42</v>
      </c>
      <c r="BL3" s="8">
        <f>AT3</f>
        <v>42.5</v>
      </c>
      <c r="BM3" s="8">
        <f>AU3</f>
        <v>42.5</v>
      </c>
      <c r="BN3" s="8">
        <f>BC3</f>
        <v>42</v>
      </c>
      <c r="BO3" s="8">
        <f>BJ3</f>
        <v>42</v>
      </c>
      <c r="BP3" s="182">
        <f>BL3-BN3</f>
        <v>0.5</v>
      </c>
      <c r="BQ3" s="182">
        <f>BM3-BO3</f>
        <v>0.5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960</v>
      </c>
      <c r="G4" s="16">
        <f>'[3]14'!G6</f>
        <v>0</v>
      </c>
      <c r="H4" s="17">
        <f>SUM(B4:G4)</f>
        <v>1280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242</v>
      </c>
      <c r="N4" s="16">
        <f>'[3]14'!O6</f>
        <v>0</v>
      </c>
      <c r="O4" s="17">
        <f>SUM(I4:N4)</f>
        <v>562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242</v>
      </c>
      <c r="V4" s="16">
        <f>IF($P4=1,N4,IF(AND($P4=0.985,N4&gt;0.985*G4),G4*0.985,IF(AND($P4=0.965,N4&gt;0.965*G4),0.965*G4,N4)))</f>
        <v>0</v>
      </c>
      <c r="W4" s="17">
        <f>SUM(Q4:V4)</f>
        <v>562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10</v>
      </c>
      <c r="AC4" s="8">
        <f t="shared" ref="AC4:AC67" si="9">BB4</f>
        <v>0</v>
      </c>
      <c r="AD4" s="8">
        <f t="shared" ref="AD4:AD67" si="10">BC4</f>
        <v>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10</v>
      </c>
      <c r="AJ4" s="8">
        <f t="shared" ref="AJ4:AJ67" si="16">BI4</f>
        <v>0</v>
      </c>
      <c r="AK4" s="8">
        <f t="shared" ref="AK4:AK67" si="17">BJ4</f>
        <v>42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222</v>
      </c>
      <c r="AQ4" s="8">
        <f t="shared" si="3"/>
        <v>0</v>
      </c>
      <c r="AR4" s="8">
        <f t="shared" ref="AR4:AR67" si="18">SUM(AL4:AQ4)</f>
        <v>478</v>
      </c>
      <c r="AT4" s="8">
        <v>42.5</v>
      </c>
      <c r="AU4" s="8">
        <v>42.5</v>
      </c>
      <c r="AW4" s="199">
        <v>32</v>
      </c>
      <c r="AX4" s="199">
        <v>0</v>
      </c>
      <c r="AY4" s="199">
        <v>0</v>
      </c>
      <c r="AZ4" s="199">
        <v>0</v>
      </c>
      <c r="BA4" s="199">
        <v>10</v>
      </c>
      <c r="BB4" s="199">
        <v>0</v>
      </c>
      <c r="BC4" s="8">
        <f t="shared" ref="BC4:BC67" si="19">SUM(AW4:BB4)</f>
        <v>42</v>
      </c>
      <c r="BD4" s="199">
        <v>32</v>
      </c>
      <c r="BE4" s="199">
        <v>0</v>
      </c>
      <c r="BF4" s="199">
        <v>0</v>
      </c>
      <c r="BG4" s="199">
        <v>0</v>
      </c>
      <c r="BH4" s="199">
        <v>10</v>
      </c>
      <c r="BI4" s="199">
        <v>0</v>
      </c>
      <c r="BJ4" s="8">
        <f t="shared" ref="BJ4:BJ67" si="20">SUM(BD4:BI4)</f>
        <v>42</v>
      </c>
      <c r="BL4" s="8">
        <f t="shared" ref="BL4:BL67" si="21">AT4</f>
        <v>42.5</v>
      </c>
      <c r="BM4" s="8">
        <f t="shared" ref="BM4:BM67" si="22">AU4</f>
        <v>42.5</v>
      </c>
      <c r="BN4" s="8">
        <f t="shared" ref="BN4:BN67" si="23">BC4</f>
        <v>42</v>
      </c>
      <c r="BO4" s="8">
        <f t="shared" ref="BO4:BO67" si="24">BJ4</f>
        <v>42</v>
      </c>
      <c r="BP4" s="182">
        <f t="shared" ref="BP4:BP67" si="25">BL4-BN4</f>
        <v>0.5</v>
      </c>
      <c r="BQ4" s="182">
        <f t="shared" ref="BQ4:BQ67" si="26">BM4-BO4</f>
        <v>0.5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960</v>
      </c>
      <c r="G5" s="16">
        <f>'[3]14'!G7</f>
        <v>0</v>
      </c>
      <c r="H5" s="17">
        <f t="shared" ref="H5:H68" si="27">SUM(B5:G5)</f>
        <v>1280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242</v>
      </c>
      <c r="N5" s="16">
        <f>'[3]14'!O7</f>
        <v>0</v>
      </c>
      <c r="O5" s="17">
        <f t="shared" ref="O5:O68" si="28">SUM(I5:N5)</f>
        <v>562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242</v>
      </c>
      <c r="V5" s="16">
        <f t="shared" si="0"/>
        <v>0</v>
      </c>
      <c r="W5" s="17">
        <f t="shared" ref="W5:W68" si="30">SUM(Q5:V5)</f>
        <v>562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10</v>
      </c>
      <c r="AC5" s="8">
        <f t="shared" si="9"/>
        <v>0</v>
      </c>
      <c r="AD5" s="8">
        <f t="shared" si="10"/>
        <v>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10</v>
      </c>
      <c r="AJ5" s="8">
        <f t="shared" si="16"/>
        <v>0</v>
      </c>
      <c r="AK5" s="8">
        <f t="shared" si="17"/>
        <v>42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222</v>
      </c>
      <c r="AQ5" s="8">
        <f t="shared" si="3"/>
        <v>0</v>
      </c>
      <c r="AR5" s="8">
        <f t="shared" si="18"/>
        <v>478</v>
      </c>
      <c r="AT5" s="8">
        <v>42</v>
      </c>
      <c r="AU5" s="8">
        <v>42</v>
      </c>
      <c r="AW5" s="199">
        <v>32</v>
      </c>
      <c r="AX5" s="199">
        <v>0</v>
      </c>
      <c r="AY5" s="199">
        <v>0</v>
      </c>
      <c r="AZ5" s="199">
        <v>0</v>
      </c>
      <c r="BA5" s="199">
        <v>10</v>
      </c>
      <c r="BB5" s="199">
        <v>0</v>
      </c>
      <c r="BC5" s="8">
        <f t="shared" si="19"/>
        <v>42</v>
      </c>
      <c r="BD5" s="199">
        <v>32</v>
      </c>
      <c r="BE5" s="199">
        <v>0</v>
      </c>
      <c r="BF5" s="199">
        <v>0</v>
      </c>
      <c r="BG5" s="199">
        <v>0</v>
      </c>
      <c r="BH5" s="199">
        <v>10</v>
      </c>
      <c r="BI5" s="199">
        <v>0</v>
      </c>
      <c r="BJ5" s="8">
        <f t="shared" si="20"/>
        <v>42</v>
      </c>
      <c r="BL5" s="8">
        <f t="shared" si="21"/>
        <v>42</v>
      </c>
      <c r="BM5" s="8">
        <f t="shared" si="22"/>
        <v>42</v>
      </c>
      <c r="BN5" s="8">
        <f t="shared" si="23"/>
        <v>42</v>
      </c>
      <c r="BO5" s="8">
        <f t="shared" si="24"/>
        <v>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960</v>
      </c>
      <c r="G6" s="16">
        <f>'[3]14'!G8</f>
        <v>0</v>
      </c>
      <c r="H6" s="17">
        <f t="shared" si="27"/>
        <v>1280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242</v>
      </c>
      <c r="N6" s="16">
        <f>'[3]14'!O8</f>
        <v>0</v>
      </c>
      <c r="O6" s="17">
        <f t="shared" si="28"/>
        <v>562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242</v>
      </c>
      <c r="V6" s="16">
        <f t="shared" si="0"/>
        <v>0</v>
      </c>
      <c r="W6" s="17">
        <f t="shared" si="30"/>
        <v>562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10</v>
      </c>
      <c r="AC6" s="8">
        <f t="shared" si="9"/>
        <v>0</v>
      </c>
      <c r="AD6" s="8">
        <f t="shared" si="10"/>
        <v>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10</v>
      </c>
      <c r="AJ6" s="8">
        <f t="shared" si="16"/>
        <v>0</v>
      </c>
      <c r="AK6" s="8">
        <f t="shared" si="17"/>
        <v>42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222</v>
      </c>
      <c r="AQ6" s="8">
        <f t="shared" si="3"/>
        <v>0</v>
      </c>
      <c r="AR6" s="8">
        <f t="shared" si="18"/>
        <v>478</v>
      </c>
      <c r="AT6" s="8">
        <v>42</v>
      </c>
      <c r="AU6" s="8">
        <v>42</v>
      </c>
      <c r="AW6" s="199">
        <v>32</v>
      </c>
      <c r="AX6" s="199">
        <v>0</v>
      </c>
      <c r="AY6" s="199">
        <v>0</v>
      </c>
      <c r="AZ6" s="199">
        <v>0</v>
      </c>
      <c r="BA6" s="199">
        <v>10</v>
      </c>
      <c r="BB6" s="199">
        <v>0</v>
      </c>
      <c r="BC6" s="8">
        <f t="shared" si="19"/>
        <v>42</v>
      </c>
      <c r="BD6" s="199">
        <v>32</v>
      </c>
      <c r="BE6" s="199">
        <v>0</v>
      </c>
      <c r="BF6" s="199">
        <v>0</v>
      </c>
      <c r="BG6" s="199">
        <v>0</v>
      </c>
      <c r="BH6" s="199">
        <v>10</v>
      </c>
      <c r="BI6" s="199">
        <v>0</v>
      </c>
      <c r="BJ6" s="8">
        <f t="shared" si="20"/>
        <v>42</v>
      </c>
      <c r="BL6" s="8">
        <f t="shared" si="21"/>
        <v>42</v>
      </c>
      <c r="BM6" s="8">
        <f t="shared" si="22"/>
        <v>42</v>
      </c>
      <c r="BN6" s="8">
        <f t="shared" si="23"/>
        <v>42</v>
      </c>
      <c r="BO6" s="8">
        <f t="shared" si="24"/>
        <v>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960</v>
      </c>
      <c r="G7" s="16">
        <f>'[3]14'!G9</f>
        <v>0</v>
      </c>
      <c r="H7" s="17">
        <f t="shared" si="27"/>
        <v>1280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242</v>
      </c>
      <c r="N7" s="16">
        <f>'[3]14'!O9</f>
        <v>0</v>
      </c>
      <c r="O7" s="17">
        <f t="shared" si="28"/>
        <v>562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242</v>
      </c>
      <c r="V7" s="16">
        <f t="shared" si="0"/>
        <v>0</v>
      </c>
      <c r="W7" s="17">
        <f t="shared" si="30"/>
        <v>562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10</v>
      </c>
      <c r="AC7" s="8">
        <f t="shared" si="9"/>
        <v>0</v>
      </c>
      <c r="AD7" s="8">
        <f t="shared" si="10"/>
        <v>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10</v>
      </c>
      <c r="AJ7" s="8">
        <f t="shared" si="16"/>
        <v>0</v>
      </c>
      <c r="AK7" s="8">
        <f t="shared" si="17"/>
        <v>42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222</v>
      </c>
      <c r="AQ7" s="8">
        <f t="shared" si="3"/>
        <v>0</v>
      </c>
      <c r="AR7" s="8">
        <f t="shared" si="18"/>
        <v>478</v>
      </c>
      <c r="AT7" s="8">
        <v>42</v>
      </c>
      <c r="AU7" s="8">
        <v>42</v>
      </c>
      <c r="AW7" s="199">
        <v>32</v>
      </c>
      <c r="AX7" s="199">
        <v>0</v>
      </c>
      <c r="AY7" s="199">
        <v>0</v>
      </c>
      <c r="AZ7" s="199">
        <v>0</v>
      </c>
      <c r="BA7" s="199">
        <v>10</v>
      </c>
      <c r="BB7" s="199">
        <v>0</v>
      </c>
      <c r="BC7" s="8">
        <f t="shared" si="19"/>
        <v>42</v>
      </c>
      <c r="BD7" s="199">
        <v>32</v>
      </c>
      <c r="BE7" s="199">
        <v>0</v>
      </c>
      <c r="BF7" s="199">
        <v>0</v>
      </c>
      <c r="BG7" s="199">
        <v>0</v>
      </c>
      <c r="BH7" s="199">
        <v>10</v>
      </c>
      <c r="BI7" s="199">
        <v>0</v>
      </c>
      <c r="BJ7" s="8">
        <f t="shared" si="20"/>
        <v>42</v>
      </c>
      <c r="BL7" s="8">
        <f t="shared" si="21"/>
        <v>42</v>
      </c>
      <c r="BM7" s="8">
        <f t="shared" si="22"/>
        <v>42</v>
      </c>
      <c r="BN7" s="8">
        <f t="shared" si="23"/>
        <v>42</v>
      </c>
      <c r="BO7" s="8">
        <f t="shared" si="24"/>
        <v>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960</v>
      </c>
      <c r="G8" s="16">
        <f>'[3]14'!G10</f>
        <v>0</v>
      </c>
      <c r="H8" s="17">
        <f t="shared" si="27"/>
        <v>1280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242</v>
      </c>
      <c r="N8" s="16">
        <f>'[3]14'!O10</f>
        <v>0</v>
      </c>
      <c r="O8" s="17">
        <f t="shared" si="28"/>
        <v>562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242</v>
      </c>
      <c r="V8" s="16">
        <f t="shared" si="0"/>
        <v>0</v>
      </c>
      <c r="W8" s="17">
        <f t="shared" si="30"/>
        <v>562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10</v>
      </c>
      <c r="AC8" s="8">
        <f t="shared" si="9"/>
        <v>0</v>
      </c>
      <c r="AD8" s="8">
        <f t="shared" si="10"/>
        <v>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10</v>
      </c>
      <c r="AJ8" s="8">
        <f t="shared" si="16"/>
        <v>0</v>
      </c>
      <c r="AK8" s="8">
        <f t="shared" si="17"/>
        <v>42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222</v>
      </c>
      <c r="AQ8" s="8">
        <f t="shared" si="3"/>
        <v>0</v>
      </c>
      <c r="AR8" s="8">
        <f t="shared" si="18"/>
        <v>478</v>
      </c>
      <c r="AT8" s="8">
        <v>42</v>
      </c>
      <c r="AU8" s="8">
        <v>42</v>
      </c>
      <c r="AW8" s="199">
        <v>32</v>
      </c>
      <c r="AX8" s="199">
        <v>0</v>
      </c>
      <c r="AY8" s="199">
        <v>0</v>
      </c>
      <c r="AZ8" s="199">
        <v>0</v>
      </c>
      <c r="BA8" s="199">
        <v>10</v>
      </c>
      <c r="BB8" s="199">
        <v>0</v>
      </c>
      <c r="BC8" s="8">
        <f t="shared" si="19"/>
        <v>42</v>
      </c>
      <c r="BD8" s="199">
        <v>32</v>
      </c>
      <c r="BE8" s="199">
        <v>0</v>
      </c>
      <c r="BF8" s="199">
        <v>0</v>
      </c>
      <c r="BG8" s="199">
        <v>0</v>
      </c>
      <c r="BH8" s="199">
        <v>10</v>
      </c>
      <c r="BI8" s="199">
        <v>0</v>
      </c>
      <c r="BJ8" s="8">
        <f t="shared" si="20"/>
        <v>42</v>
      </c>
      <c r="BL8" s="8">
        <f t="shared" si="21"/>
        <v>42</v>
      </c>
      <c r="BM8" s="8">
        <f t="shared" si="22"/>
        <v>42</v>
      </c>
      <c r="BN8" s="8">
        <f t="shared" si="23"/>
        <v>42</v>
      </c>
      <c r="BO8" s="8">
        <f t="shared" si="24"/>
        <v>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960</v>
      </c>
      <c r="G9" s="16">
        <f>'[3]14'!G11</f>
        <v>0</v>
      </c>
      <c r="H9" s="17">
        <f t="shared" si="27"/>
        <v>1280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184</v>
      </c>
      <c r="N9" s="16">
        <f>'[3]14'!O11</f>
        <v>0</v>
      </c>
      <c r="O9" s="17">
        <f t="shared" si="28"/>
        <v>504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184</v>
      </c>
      <c r="V9" s="16">
        <f t="shared" si="0"/>
        <v>0</v>
      </c>
      <c r="W9" s="17">
        <f t="shared" si="30"/>
        <v>504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10</v>
      </c>
      <c r="AC9" s="8">
        <f t="shared" si="9"/>
        <v>0</v>
      </c>
      <c r="AD9" s="8">
        <f t="shared" si="10"/>
        <v>42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10</v>
      </c>
      <c r="AJ9" s="8">
        <f t="shared" si="16"/>
        <v>0</v>
      </c>
      <c r="AK9" s="8">
        <f t="shared" si="17"/>
        <v>42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164</v>
      </c>
      <c r="AQ9" s="8">
        <f t="shared" si="3"/>
        <v>0</v>
      </c>
      <c r="AR9" s="8">
        <f t="shared" si="18"/>
        <v>420</v>
      </c>
      <c r="AT9" s="8">
        <v>42</v>
      </c>
      <c r="AU9" s="8">
        <v>42</v>
      </c>
      <c r="AW9" s="199">
        <v>32</v>
      </c>
      <c r="AX9" s="199">
        <v>0</v>
      </c>
      <c r="AY9" s="199">
        <v>0</v>
      </c>
      <c r="AZ9" s="199">
        <v>0</v>
      </c>
      <c r="BA9" s="199">
        <v>10</v>
      </c>
      <c r="BB9" s="199">
        <v>0</v>
      </c>
      <c r="BC9" s="8">
        <f t="shared" si="19"/>
        <v>42</v>
      </c>
      <c r="BD9" s="199">
        <v>32</v>
      </c>
      <c r="BE9" s="199">
        <v>0</v>
      </c>
      <c r="BF9" s="199">
        <v>0</v>
      </c>
      <c r="BG9" s="199">
        <v>0</v>
      </c>
      <c r="BH9" s="199">
        <v>10</v>
      </c>
      <c r="BI9" s="199">
        <v>0</v>
      </c>
      <c r="BJ9" s="8">
        <f t="shared" si="20"/>
        <v>42</v>
      </c>
      <c r="BL9" s="8">
        <f t="shared" si="21"/>
        <v>42</v>
      </c>
      <c r="BM9" s="8">
        <f t="shared" si="22"/>
        <v>42</v>
      </c>
      <c r="BN9" s="8">
        <f t="shared" si="23"/>
        <v>42</v>
      </c>
      <c r="BO9" s="8">
        <f t="shared" si="24"/>
        <v>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960</v>
      </c>
      <c r="G10" s="16">
        <f>'[3]14'!G12</f>
        <v>0</v>
      </c>
      <c r="H10" s="17">
        <f t="shared" si="27"/>
        <v>1280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184</v>
      </c>
      <c r="N10" s="16">
        <f>'[3]14'!O12</f>
        <v>0</v>
      </c>
      <c r="O10" s="17">
        <f t="shared" si="28"/>
        <v>504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184</v>
      </c>
      <c r="V10" s="16">
        <f t="shared" si="0"/>
        <v>0</v>
      </c>
      <c r="W10" s="17">
        <f t="shared" si="30"/>
        <v>504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10</v>
      </c>
      <c r="AC10" s="8">
        <f t="shared" si="9"/>
        <v>0</v>
      </c>
      <c r="AD10" s="8">
        <f t="shared" si="10"/>
        <v>42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10</v>
      </c>
      <c r="AJ10" s="8">
        <f t="shared" si="16"/>
        <v>0</v>
      </c>
      <c r="AK10" s="8">
        <f t="shared" si="17"/>
        <v>42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164</v>
      </c>
      <c r="AQ10" s="8">
        <f t="shared" si="3"/>
        <v>0</v>
      </c>
      <c r="AR10" s="8">
        <f t="shared" si="18"/>
        <v>420</v>
      </c>
      <c r="AT10" s="8">
        <v>42</v>
      </c>
      <c r="AU10" s="8">
        <v>42</v>
      </c>
      <c r="AW10" s="199">
        <v>32</v>
      </c>
      <c r="AX10" s="199">
        <v>0</v>
      </c>
      <c r="AY10" s="199">
        <v>0</v>
      </c>
      <c r="AZ10" s="199">
        <v>0</v>
      </c>
      <c r="BA10" s="199">
        <v>10</v>
      </c>
      <c r="BB10" s="199">
        <v>0</v>
      </c>
      <c r="BC10" s="8">
        <f t="shared" si="19"/>
        <v>42</v>
      </c>
      <c r="BD10" s="199">
        <v>32</v>
      </c>
      <c r="BE10" s="199">
        <v>0</v>
      </c>
      <c r="BF10" s="199">
        <v>0</v>
      </c>
      <c r="BG10" s="199">
        <v>0</v>
      </c>
      <c r="BH10" s="199">
        <v>10</v>
      </c>
      <c r="BI10" s="199">
        <v>0</v>
      </c>
      <c r="BJ10" s="8">
        <f t="shared" si="20"/>
        <v>42</v>
      </c>
      <c r="BL10" s="8">
        <f t="shared" si="21"/>
        <v>42</v>
      </c>
      <c r="BM10" s="8">
        <f t="shared" si="22"/>
        <v>42</v>
      </c>
      <c r="BN10" s="8">
        <f t="shared" si="23"/>
        <v>42</v>
      </c>
      <c r="BO10" s="8">
        <f t="shared" si="24"/>
        <v>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960</v>
      </c>
      <c r="G11" s="16">
        <f>'[3]14'!G13</f>
        <v>0</v>
      </c>
      <c r="H11" s="17">
        <f t="shared" si="27"/>
        <v>1280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169</v>
      </c>
      <c r="N11" s="16">
        <f>'[3]14'!O13</f>
        <v>0</v>
      </c>
      <c r="O11" s="17">
        <f t="shared" si="28"/>
        <v>489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169</v>
      </c>
      <c r="V11" s="16">
        <f t="shared" si="0"/>
        <v>0</v>
      </c>
      <c r="W11" s="17">
        <f t="shared" si="30"/>
        <v>489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10</v>
      </c>
      <c r="AC11" s="8">
        <f t="shared" si="9"/>
        <v>0</v>
      </c>
      <c r="AD11" s="8">
        <f t="shared" si="10"/>
        <v>42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10</v>
      </c>
      <c r="AJ11" s="8">
        <f t="shared" si="16"/>
        <v>0</v>
      </c>
      <c r="AK11" s="8">
        <f t="shared" si="17"/>
        <v>42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149</v>
      </c>
      <c r="AQ11" s="8">
        <f t="shared" si="3"/>
        <v>0</v>
      </c>
      <c r="AR11" s="8">
        <f t="shared" si="18"/>
        <v>405</v>
      </c>
      <c r="AT11" s="8">
        <v>42</v>
      </c>
      <c r="AU11" s="8">
        <v>42</v>
      </c>
      <c r="AW11" s="199">
        <v>32</v>
      </c>
      <c r="AX11" s="199">
        <v>0</v>
      </c>
      <c r="AY11" s="199">
        <v>0</v>
      </c>
      <c r="AZ11" s="199">
        <v>0</v>
      </c>
      <c r="BA11" s="199">
        <v>10</v>
      </c>
      <c r="BB11" s="199">
        <v>0</v>
      </c>
      <c r="BC11" s="8">
        <f t="shared" si="19"/>
        <v>42</v>
      </c>
      <c r="BD11" s="199">
        <v>32</v>
      </c>
      <c r="BE11" s="199">
        <v>0</v>
      </c>
      <c r="BF11" s="199">
        <v>0</v>
      </c>
      <c r="BG11" s="199">
        <v>0</v>
      </c>
      <c r="BH11" s="199">
        <v>10</v>
      </c>
      <c r="BI11" s="199">
        <v>0</v>
      </c>
      <c r="BJ11" s="8">
        <f t="shared" si="20"/>
        <v>42</v>
      </c>
      <c r="BL11" s="8">
        <f t="shared" si="21"/>
        <v>42</v>
      </c>
      <c r="BM11" s="8">
        <f t="shared" si="22"/>
        <v>42</v>
      </c>
      <c r="BN11" s="8">
        <f t="shared" si="23"/>
        <v>42</v>
      </c>
      <c r="BO11" s="8">
        <f t="shared" si="24"/>
        <v>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960</v>
      </c>
      <c r="G12" s="16">
        <f>'[3]14'!G14</f>
        <v>0</v>
      </c>
      <c r="H12" s="17">
        <f t="shared" si="27"/>
        <v>1280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159</v>
      </c>
      <c r="N12" s="16">
        <f>'[3]14'!O14</f>
        <v>0</v>
      </c>
      <c r="O12" s="17">
        <f t="shared" si="28"/>
        <v>479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159</v>
      </c>
      <c r="V12" s="16">
        <f t="shared" si="0"/>
        <v>0</v>
      </c>
      <c r="W12" s="17">
        <f t="shared" si="30"/>
        <v>479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10</v>
      </c>
      <c r="AC12" s="8">
        <f t="shared" si="9"/>
        <v>0</v>
      </c>
      <c r="AD12" s="8">
        <f t="shared" si="10"/>
        <v>42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10</v>
      </c>
      <c r="AJ12" s="8">
        <f t="shared" si="16"/>
        <v>0</v>
      </c>
      <c r="AK12" s="8">
        <f t="shared" si="17"/>
        <v>42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139</v>
      </c>
      <c r="AQ12" s="8">
        <f t="shared" si="3"/>
        <v>0</v>
      </c>
      <c r="AR12" s="8">
        <f t="shared" si="18"/>
        <v>395</v>
      </c>
      <c r="AT12" s="8">
        <v>42</v>
      </c>
      <c r="AU12" s="8">
        <v>42</v>
      </c>
      <c r="AW12" s="199">
        <v>32</v>
      </c>
      <c r="AX12" s="199">
        <v>0</v>
      </c>
      <c r="AY12" s="199">
        <v>0</v>
      </c>
      <c r="AZ12" s="199">
        <v>0</v>
      </c>
      <c r="BA12" s="199">
        <v>10</v>
      </c>
      <c r="BB12" s="199">
        <v>0</v>
      </c>
      <c r="BC12" s="8">
        <f t="shared" si="19"/>
        <v>42</v>
      </c>
      <c r="BD12" s="199">
        <v>32</v>
      </c>
      <c r="BE12" s="199">
        <v>0</v>
      </c>
      <c r="BF12" s="199">
        <v>0</v>
      </c>
      <c r="BG12" s="199">
        <v>0</v>
      </c>
      <c r="BH12" s="199">
        <v>10</v>
      </c>
      <c r="BI12" s="199">
        <v>0</v>
      </c>
      <c r="BJ12" s="8">
        <f t="shared" si="20"/>
        <v>42</v>
      </c>
      <c r="BL12" s="8">
        <f t="shared" si="21"/>
        <v>42</v>
      </c>
      <c r="BM12" s="8">
        <f t="shared" si="22"/>
        <v>42</v>
      </c>
      <c r="BN12" s="8">
        <f t="shared" si="23"/>
        <v>42</v>
      </c>
      <c r="BO12" s="8">
        <f t="shared" si="24"/>
        <v>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960</v>
      </c>
      <c r="G13" s="16">
        <f>'[3]14'!G15</f>
        <v>0</v>
      </c>
      <c r="H13" s="17">
        <f t="shared" si="27"/>
        <v>1280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154</v>
      </c>
      <c r="N13" s="16">
        <f>'[3]14'!O15</f>
        <v>0</v>
      </c>
      <c r="O13" s="17">
        <f t="shared" si="28"/>
        <v>474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154</v>
      </c>
      <c r="V13" s="16">
        <f t="shared" si="0"/>
        <v>0</v>
      </c>
      <c r="W13" s="17">
        <f t="shared" si="30"/>
        <v>474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10</v>
      </c>
      <c r="AC13" s="8">
        <f t="shared" si="9"/>
        <v>0</v>
      </c>
      <c r="AD13" s="8">
        <f t="shared" si="10"/>
        <v>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10</v>
      </c>
      <c r="AJ13" s="8">
        <f t="shared" si="16"/>
        <v>0</v>
      </c>
      <c r="AK13" s="8">
        <f t="shared" si="17"/>
        <v>42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134</v>
      </c>
      <c r="AQ13" s="8">
        <f t="shared" si="3"/>
        <v>0</v>
      </c>
      <c r="AR13" s="8">
        <f t="shared" si="18"/>
        <v>390</v>
      </c>
      <c r="AT13" s="8">
        <v>42</v>
      </c>
      <c r="AU13" s="8">
        <v>42</v>
      </c>
      <c r="AW13" s="199">
        <v>32</v>
      </c>
      <c r="AX13" s="199">
        <v>0</v>
      </c>
      <c r="AY13" s="199">
        <v>0</v>
      </c>
      <c r="AZ13" s="199">
        <v>0</v>
      </c>
      <c r="BA13" s="199">
        <v>10</v>
      </c>
      <c r="BB13" s="199">
        <v>0</v>
      </c>
      <c r="BC13" s="8">
        <f t="shared" si="19"/>
        <v>42</v>
      </c>
      <c r="BD13" s="199">
        <v>32</v>
      </c>
      <c r="BE13" s="199">
        <v>0</v>
      </c>
      <c r="BF13" s="199">
        <v>0</v>
      </c>
      <c r="BG13" s="199">
        <v>0</v>
      </c>
      <c r="BH13" s="199">
        <v>10</v>
      </c>
      <c r="BI13" s="199">
        <v>0</v>
      </c>
      <c r="BJ13" s="8">
        <f t="shared" si="20"/>
        <v>42</v>
      </c>
      <c r="BL13" s="8">
        <f t="shared" si="21"/>
        <v>42</v>
      </c>
      <c r="BM13" s="8">
        <f t="shared" si="22"/>
        <v>42</v>
      </c>
      <c r="BN13" s="8">
        <f t="shared" si="23"/>
        <v>42</v>
      </c>
      <c r="BO13" s="8">
        <f t="shared" si="24"/>
        <v>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960</v>
      </c>
      <c r="G14" s="16">
        <f>'[3]14'!G16</f>
        <v>0</v>
      </c>
      <c r="H14" s="17">
        <f t="shared" si="27"/>
        <v>1280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150</v>
      </c>
      <c r="N14" s="16">
        <f>'[3]14'!O16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13.64</v>
      </c>
      <c r="AC14" s="8">
        <f t="shared" si="9"/>
        <v>0</v>
      </c>
      <c r="AD14" s="8">
        <f t="shared" si="10"/>
        <v>45.64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13.64</v>
      </c>
      <c r="AJ14" s="8">
        <f t="shared" si="16"/>
        <v>0</v>
      </c>
      <c r="AK14" s="8">
        <f t="shared" si="17"/>
        <v>45.64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122.72000000000001</v>
      </c>
      <c r="AQ14" s="8">
        <f t="shared" si="3"/>
        <v>0</v>
      </c>
      <c r="AR14" s="8">
        <f t="shared" si="18"/>
        <v>378.72</v>
      </c>
      <c r="AT14" s="8">
        <v>42</v>
      </c>
      <c r="AU14" s="8">
        <v>42</v>
      </c>
      <c r="AW14" s="199">
        <v>32</v>
      </c>
      <c r="AX14" s="199">
        <v>0</v>
      </c>
      <c r="AY14" s="199">
        <v>0</v>
      </c>
      <c r="AZ14" s="199">
        <v>0</v>
      </c>
      <c r="BA14" s="199">
        <v>13.64</v>
      </c>
      <c r="BB14" s="199">
        <v>0</v>
      </c>
      <c r="BC14" s="8">
        <f t="shared" si="19"/>
        <v>45.64</v>
      </c>
      <c r="BD14" s="199">
        <v>32</v>
      </c>
      <c r="BE14" s="199">
        <v>0</v>
      </c>
      <c r="BF14" s="199">
        <v>0</v>
      </c>
      <c r="BG14" s="199">
        <v>0</v>
      </c>
      <c r="BH14" s="199">
        <v>13.64</v>
      </c>
      <c r="BI14" s="199">
        <v>0</v>
      </c>
      <c r="BJ14" s="8">
        <f t="shared" si="20"/>
        <v>45.64</v>
      </c>
      <c r="BL14" s="8">
        <f t="shared" si="21"/>
        <v>42</v>
      </c>
      <c r="BM14" s="8">
        <f t="shared" si="22"/>
        <v>42</v>
      </c>
      <c r="BN14" s="8">
        <f t="shared" si="23"/>
        <v>45.64</v>
      </c>
      <c r="BO14" s="8">
        <f t="shared" si="24"/>
        <v>45.64</v>
      </c>
      <c r="BP14" s="182">
        <f t="shared" si="25"/>
        <v>-3.6400000000000006</v>
      </c>
      <c r="BQ14" s="182">
        <f t="shared" si="26"/>
        <v>-3.6400000000000006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960</v>
      </c>
      <c r="G15" s="16">
        <f>'[3]14'!G17</f>
        <v>0</v>
      </c>
      <c r="H15" s="17">
        <f t="shared" si="27"/>
        <v>1280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174</v>
      </c>
      <c r="N15" s="16">
        <f>'[3]14'!O17</f>
        <v>0</v>
      </c>
      <c r="O15" s="17">
        <f t="shared" si="28"/>
        <v>494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174</v>
      </c>
      <c r="V15" s="16">
        <f t="shared" si="0"/>
        <v>0</v>
      </c>
      <c r="W15" s="17">
        <f t="shared" si="30"/>
        <v>494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15</v>
      </c>
      <c r="AC15" s="8">
        <f t="shared" si="9"/>
        <v>0</v>
      </c>
      <c r="AD15" s="8">
        <f t="shared" si="10"/>
        <v>47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15</v>
      </c>
      <c r="AJ15" s="8">
        <f t="shared" si="16"/>
        <v>0</v>
      </c>
      <c r="AK15" s="8">
        <f t="shared" si="17"/>
        <v>47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144</v>
      </c>
      <c r="AQ15" s="8">
        <f t="shared" si="3"/>
        <v>0</v>
      </c>
      <c r="AR15" s="8">
        <f t="shared" si="18"/>
        <v>400</v>
      </c>
      <c r="AT15" s="8">
        <v>42</v>
      </c>
      <c r="AU15" s="8">
        <v>42</v>
      </c>
      <c r="AW15" s="199">
        <v>32</v>
      </c>
      <c r="AX15" s="199">
        <v>0</v>
      </c>
      <c r="AY15" s="199">
        <v>0</v>
      </c>
      <c r="AZ15" s="199">
        <v>0</v>
      </c>
      <c r="BA15" s="199">
        <v>15</v>
      </c>
      <c r="BB15" s="199">
        <v>0</v>
      </c>
      <c r="BC15" s="8">
        <f t="shared" si="19"/>
        <v>47</v>
      </c>
      <c r="BD15" s="199">
        <v>32</v>
      </c>
      <c r="BE15" s="199">
        <v>0</v>
      </c>
      <c r="BF15" s="199">
        <v>0</v>
      </c>
      <c r="BG15" s="199">
        <v>0</v>
      </c>
      <c r="BH15" s="199">
        <v>15</v>
      </c>
      <c r="BI15" s="199">
        <v>0</v>
      </c>
      <c r="BJ15" s="8">
        <f t="shared" si="20"/>
        <v>47</v>
      </c>
      <c r="BL15" s="8">
        <f t="shared" si="21"/>
        <v>42</v>
      </c>
      <c r="BM15" s="8">
        <f t="shared" si="22"/>
        <v>42</v>
      </c>
      <c r="BN15" s="8">
        <f t="shared" si="23"/>
        <v>47</v>
      </c>
      <c r="BO15" s="8">
        <f t="shared" si="24"/>
        <v>47</v>
      </c>
      <c r="BP15" s="182">
        <f t="shared" si="25"/>
        <v>-5</v>
      </c>
      <c r="BQ15" s="182">
        <f t="shared" si="26"/>
        <v>-5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960</v>
      </c>
      <c r="G16" s="16">
        <f>'[3]14'!G18</f>
        <v>0</v>
      </c>
      <c r="H16" s="17">
        <f t="shared" si="27"/>
        <v>1280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15</v>
      </c>
      <c r="AC16" s="8">
        <f t="shared" si="9"/>
        <v>0</v>
      </c>
      <c r="AD16" s="8">
        <f t="shared" si="10"/>
        <v>47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15</v>
      </c>
      <c r="AJ16" s="8">
        <f t="shared" si="16"/>
        <v>0</v>
      </c>
      <c r="AK16" s="8">
        <f t="shared" si="17"/>
        <v>47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</v>
      </c>
      <c r="AQ16" s="8">
        <f t="shared" si="3"/>
        <v>0</v>
      </c>
      <c r="AR16" s="8">
        <f t="shared" si="18"/>
        <v>376</v>
      </c>
      <c r="AT16" s="8">
        <v>42</v>
      </c>
      <c r="AU16" s="8">
        <v>42</v>
      </c>
      <c r="AW16" s="199">
        <v>32</v>
      </c>
      <c r="AX16" s="199">
        <v>0</v>
      </c>
      <c r="AY16" s="199">
        <v>0</v>
      </c>
      <c r="AZ16" s="199">
        <v>0</v>
      </c>
      <c r="BA16" s="199">
        <v>15</v>
      </c>
      <c r="BB16" s="199">
        <v>0</v>
      </c>
      <c r="BC16" s="8">
        <f t="shared" si="19"/>
        <v>47</v>
      </c>
      <c r="BD16" s="199">
        <v>32</v>
      </c>
      <c r="BE16" s="199">
        <v>0</v>
      </c>
      <c r="BF16" s="199">
        <v>0</v>
      </c>
      <c r="BG16" s="199">
        <v>0</v>
      </c>
      <c r="BH16" s="199">
        <v>15</v>
      </c>
      <c r="BI16" s="199">
        <v>0</v>
      </c>
      <c r="BJ16" s="8">
        <f t="shared" si="20"/>
        <v>47</v>
      </c>
      <c r="BL16" s="8">
        <f t="shared" si="21"/>
        <v>42</v>
      </c>
      <c r="BM16" s="8">
        <f t="shared" si="22"/>
        <v>42</v>
      </c>
      <c r="BN16" s="8">
        <f t="shared" si="23"/>
        <v>47</v>
      </c>
      <c r="BO16" s="8">
        <f t="shared" si="24"/>
        <v>47</v>
      </c>
      <c r="BP16" s="182">
        <f t="shared" si="25"/>
        <v>-5</v>
      </c>
      <c r="BQ16" s="182">
        <f t="shared" si="26"/>
        <v>-5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960</v>
      </c>
      <c r="G17" s="16">
        <f>'[3]14'!G19</f>
        <v>0</v>
      </c>
      <c r="H17" s="17">
        <f t="shared" si="27"/>
        <v>1280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15</v>
      </c>
      <c r="AC17" s="8">
        <f t="shared" si="9"/>
        <v>0</v>
      </c>
      <c r="AD17" s="8">
        <f t="shared" si="10"/>
        <v>47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15</v>
      </c>
      <c r="AJ17" s="8">
        <f t="shared" si="16"/>
        <v>0</v>
      </c>
      <c r="AK17" s="8">
        <f t="shared" si="17"/>
        <v>47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</v>
      </c>
      <c r="AQ17" s="8">
        <f t="shared" si="3"/>
        <v>0</v>
      </c>
      <c r="AR17" s="8">
        <f t="shared" si="18"/>
        <v>376</v>
      </c>
      <c r="AT17" s="8">
        <v>42</v>
      </c>
      <c r="AU17" s="8">
        <v>42</v>
      </c>
      <c r="AW17" s="199">
        <v>32</v>
      </c>
      <c r="AX17" s="199">
        <v>0</v>
      </c>
      <c r="AY17" s="199">
        <v>0</v>
      </c>
      <c r="AZ17" s="199">
        <v>0</v>
      </c>
      <c r="BA17" s="199">
        <v>15</v>
      </c>
      <c r="BB17" s="199">
        <v>0</v>
      </c>
      <c r="BC17" s="8">
        <f t="shared" si="19"/>
        <v>47</v>
      </c>
      <c r="BD17" s="199">
        <v>32</v>
      </c>
      <c r="BE17" s="199">
        <v>0</v>
      </c>
      <c r="BF17" s="199">
        <v>0</v>
      </c>
      <c r="BG17" s="199">
        <v>0</v>
      </c>
      <c r="BH17" s="199">
        <v>15</v>
      </c>
      <c r="BI17" s="199">
        <v>0</v>
      </c>
      <c r="BJ17" s="8">
        <f t="shared" si="20"/>
        <v>47</v>
      </c>
      <c r="BL17" s="8">
        <f t="shared" si="21"/>
        <v>42</v>
      </c>
      <c r="BM17" s="8">
        <f t="shared" si="22"/>
        <v>42</v>
      </c>
      <c r="BN17" s="8">
        <f t="shared" si="23"/>
        <v>47</v>
      </c>
      <c r="BO17" s="8">
        <f t="shared" si="24"/>
        <v>47</v>
      </c>
      <c r="BP17" s="182">
        <f t="shared" si="25"/>
        <v>-5</v>
      </c>
      <c r="BQ17" s="182">
        <f t="shared" si="26"/>
        <v>-5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960</v>
      </c>
      <c r="G18" s="16">
        <f>'[3]14'!G20</f>
        <v>0</v>
      </c>
      <c r="H18" s="17">
        <f t="shared" si="27"/>
        <v>1280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15</v>
      </c>
      <c r="AC18" s="8">
        <f t="shared" si="9"/>
        <v>0</v>
      </c>
      <c r="AD18" s="8">
        <f t="shared" si="10"/>
        <v>47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15</v>
      </c>
      <c r="AJ18" s="8">
        <f t="shared" si="16"/>
        <v>0</v>
      </c>
      <c r="AK18" s="8">
        <f t="shared" si="17"/>
        <v>47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</v>
      </c>
      <c r="AQ18" s="8">
        <f t="shared" si="3"/>
        <v>0</v>
      </c>
      <c r="AR18" s="8">
        <f t="shared" si="18"/>
        <v>376</v>
      </c>
      <c r="AT18" s="8">
        <v>42</v>
      </c>
      <c r="AU18" s="8">
        <v>42</v>
      </c>
      <c r="AW18" s="199">
        <v>32</v>
      </c>
      <c r="AX18" s="199">
        <v>0</v>
      </c>
      <c r="AY18" s="199">
        <v>0</v>
      </c>
      <c r="AZ18" s="199">
        <v>0</v>
      </c>
      <c r="BA18" s="199">
        <v>15</v>
      </c>
      <c r="BB18" s="199">
        <v>0</v>
      </c>
      <c r="BC18" s="8">
        <f t="shared" si="19"/>
        <v>47</v>
      </c>
      <c r="BD18" s="199">
        <v>32</v>
      </c>
      <c r="BE18" s="199">
        <v>0</v>
      </c>
      <c r="BF18" s="199">
        <v>0</v>
      </c>
      <c r="BG18" s="199">
        <v>0</v>
      </c>
      <c r="BH18" s="199">
        <v>15</v>
      </c>
      <c r="BI18" s="199">
        <v>0</v>
      </c>
      <c r="BJ18" s="8">
        <f t="shared" si="20"/>
        <v>47</v>
      </c>
      <c r="BL18" s="8">
        <f t="shared" si="21"/>
        <v>42</v>
      </c>
      <c r="BM18" s="8">
        <f t="shared" si="22"/>
        <v>42</v>
      </c>
      <c r="BN18" s="8">
        <f t="shared" si="23"/>
        <v>47</v>
      </c>
      <c r="BO18" s="8">
        <f t="shared" si="24"/>
        <v>47</v>
      </c>
      <c r="BP18" s="182">
        <f t="shared" si="25"/>
        <v>-5</v>
      </c>
      <c r="BQ18" s="182">
        <f t="shared" si="26"/>
        <v>-5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960</v>
      </c>
      <c r="G19" s="16">
        <f>'[3]14'!G21</f>
        <v>0</v>
      </c>
      <c r="H19" s="17">
        <f t="shared" si="27"/>
        <v>1280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10</v>
      </c>
      <c r="AC19" s="8">
        <f t="shared" si="9"/>
        <v>0</v>
      </c>
      <c r="AD19" s="8">
        <f t="shared" si="10"/>
        <v>42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10</v>
      </c>
      <c r="AJ19" s="8">
        <f t="shared" si="16"/>
        <v>0</v>
      </c>
      <c r="AK19" s="8">
        <f t="shared" si="17"/>
        <v>42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130</v>
      </c>
      <c r="AQ19" s="8">
        <f t="shared" si="31"/>
        <v>0</v>
      </c>
      <c r="AR19" s="8">
        <f t="shared" si="18"/>
        <v>386</v>
      </c>
      <c r="AT19" s="8">
        <v>47</v>
      </c>
      <c r="AU19" s="8">
        <v>47</v>
      </c>
      <c r="AW19" s="199">
        <v>32</v>
      </c>
      <c r="AX19" s="199">
        <v>0</v>
      </c>
      <c r="AY19" s="199">
        <v>0</v>
      </c>
      <c r="AZ19" s="199">
        <v>0</v>
      </c>
      <c r="BA19" s="199">
        <v>10</v>
      </c>
      <c r="BB19" s="199">
        <v>0</v>
      </c>
      <c r="BC19" s="8">
        <f t="shared" si="19"/>
        <v>42</v>
      </c>
      <c r="BD19" s="199">
        <v>32</v>
      </c>
      <c r="BE19" s="199">
        <v>0</v>
      </c>
      <c r="BF19" s="199">
        <v>0</v>
      </c>
      <c r="BG19" s="199">
        <v>0</v>
      </c>
      <c r="BH19" s="199">
        <v>10</v>
      </c>
      <c r="BI19" s="199">
        <v>0</v>
      </c>
      <c r="BJ19" s="8">
        <f t="shared" si="20"/>
        <v>42</v>
      </c>
      <c r="BL19" s="8">
        <f t="shared" si="21"/>
        <v>47</v>
      </c>
      <c r="BM19" s="8">
        <f t="shared" si="22"/>
        <v>47</v>
      </c>
      <c r="BN19" s="8">
        <f t="shared" si="23"/>
        <v>42</v>
      </c>
      <c r="BO19" s="8">
        <f t="shared" si="24"/>
        <v>42</v>
      </c>
      <c r="BP19" s="182">
        <f t="shared" si="25"/>
        <v>5</v>
      </c>
      <c r="BQ19" s="182">
        <f t="shared" si="26"/>
        <v>5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960</v>
      </c>
      <c r="G20" s="16">
        <f>'[3]14'!G22</f>
        <v>0</v>
      </c>
      <c r="H20" s="17">
        <f t="shared" si="27"/>
        <v>1280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10</v>
      </c>
      <c r="AC20" s="8">
        <f t="shared" si="9"/>
        <v>0</v>
      </c>
      <c r="AD20" s="8">
        <f t="shared" si="10"/>
        <v>42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10</v>
      </c>
      <c r="AJ20" s="8">
        <f t="shared" si="16"/>
        <v>0</v>
      </c>
      <c r="AK20" s="8">
        <f t="shared" si="17"/>
        <v>42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130</v>
      </c>
      <c r="AQ20" s="8">
        <f t="shared" si="31"/>
        <v>0</v>
      </c>
      <c r="AR20" s="8">
        <f t="shared" si="18"/>
        <v>386</v>
      </c>
      <c r="AT20" s="8">
        <v>47</v>
      </c>
      <c r="AU20" s="8">
        <v>47</v>
      </c>
      <c r="AW20" s="199">
        <v>32</v>
      </c>
      <c r="AX20" s="199">
        <v>0</v>
      </c>
      <c r="AY20" s="199">
        <v>0</v>
      </c>
      <c r="AZ20" s="199">
        <v>0</v>
      </c>
      <c r="BA20" s="199">
        <v>10</v>
      </c>
      <c r="BB20" s="199">
        <v>0</v>
      </c>
      <c r="BC20" s="8">
        <f t="shared" si="19"/>
        <v>42</v>
      </c>
      <c r="BD20" s="199">
        <v>32</v>
      </c>
      <c r="BE20" s="199">
        <v>0</v>
      </c>
      <c r="BF20" s="199">
        <v>0</v>
      </c>
      <c r="BG20" s="199">
        <v>0</v>
      </c>
      <c r="BH20" s="199">
        <v>10</v>
      </c>
      <c r="BI20" s="199">
        <v>0</v>
      </c>
      <c r="BJ20" s="8">
        <f t="shared" si="20"/>
        <v>42</v>
      </c>
      <c r="BL20" s="8">
        <f t="shared" si="21"/>
        <v>47</v>
      </c>
      <c r="BM20" s="8">
        <f t="shared" si="22"/>
        <v>47</v>
      </c>
      <c r="BN20" s="8">
        <f t="shared" si="23"/>
        <v>42</v>
      </c>
      <c r="BO20" s="8">
        <f t="shared" si="24"/>
        <v>42</v>
      </c>
      <c r="BP20" s="182">
        <f t="shared" si="25"/>
        <v>5</v>
      </c>
      <c r="BQ20" s="182">
        <f t="shared" si="26"/>
        <v>5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960</v>
      </c>
      <c r="G21" s="16">
        <f>'[3]14'!G23</f>
        <v>0</v>
      </c>
      <c r="H21" s="17">
        <f t="shared" si="27"/>
        <v>1280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10</v>
      </c>
      <c r="AC21" s="8">
        <f t="shared" si="9"/>
        <v>0</v>
      </c>
      <c r="AD21" s="8">
        <f t="shared" si="10"/>
        <v>42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10</v>
      </c>
      <c r="AJ21" s="8">
        <f t="shared" si="16"/>
        <v>0</v>
      </c>
      <c r="AK21" s="8">
        <f t="shared" si="17"/>
        <v>42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130</v>
      </c>
      <c r="AQ21" s="8">
        <f t="shared" si="31"/>
        <v>0</v>
      </c>
      <c r="AR21" s="8">
        <f t="shared" si="18"/>
        <v>386</v>
      </c>
      <c r="AT21" s="8">
        <v>46.94</v>
      </c>
      <c r="AU21" s="8">
        <v>46.94</v>
      </c>
      <c r="AW21" s="199">
        <v>32</v>
      </c>
      <c r="AX21" s="199">
        <v>0</v>
      </c>
      <c r="AY21" s="199">
        <v>0</v>
      </c>
      <c r="AZ21" s="199">
        <v>0</v>
      </c>
      <c r="BA21" s="199">
        <v>10</v>
      </c>
      <c r="BB21" s="199">
        <v>0</v>
      </c>
      <c r="BC21" s="8">
        <f t="shared" si="19"/>
        <v>42</v>
      </c>
      <c r="BD21" s="199">
        <v>32</v>
      </c>
      <c r="BE21" s="199">
        <v>0</v>
      </c>
      <c r="BF21" s="199">
        <v>0</v>
      </c>
      <c r="BG21" s="199">
        <v>0</v>
      </c>
      <c r="BH21" s="199">
        <v>10</v>
      </c>
      <c r="BI21" s="199">
        <v>0</v>
      </c>
      <c r="BJ21" s="8">
        <f t="shared" si="20"/>
        <v>42</v>
      </c>
      <c r="BL21" s="8">
        <f t="shared" si="21"/>
        <v>46.94</v>
      </c>
      <c r="BM21" s="8">
        <f t="shared" si="22"/>
        <v>46.94</v>
      </c>
      <c r="BN21" s="8">
        <f t="shared" si="23"/>
        <v>42</v>
      </c>
      <c r="BO21" s="8">
        <f t="shared" si="24"/>
        <v>42</v>
      </c>
      <c r="BP21" s="182">
        <f t="shared" si="25"/>
        <v>4.9399999999999977</v>
      </c>
      <c r="BQ21" s="182">
        <f t="shared" si="26"/>
        <v>4.9399999999999977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960</v>
      </c>
      <c r="G22" s="16">
        <f>'[3]14'!G24</f>
        <v>0</v>
      </c>
      <c r="H22" s="17">
        <f t="shared" si="27"/>
        <v>1280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15</v>
      </c>
      <c r="AC22" s="8">
        <f t="shared" si="9"/>
        <v>0</v>
      </c>
      <c r="AD22" s="8">
        <f t="shared" si="10"/>
        <v>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15</v>
      </c>
      <c r="AJ22" s="8">
        <f t="shared" si="16"/>
        <v>0</v>
      </c>
      <c r="AK22" s="8">
        <f t="shared" si="17"/>
        <v>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</v>
      </c>
      <c r="AQ22" s="8">
        <f t="shared" si="31"/>
        <v>0</v>
      </c>
      <c r="AR22" s="8">
        <f t="shared" si="18"/>
        <v>376</v>
      </c>
      <c r="AT22" s="8">
        <v>46.94</v>
      </c>
      <c r="AU22" s="8">
        <v>46.94</v>
      </c>
      <c r="AW22" s="199">
        <v>32</v>
      </c>
      <c r="AX22" s="199">
        <v>0</v>
      </c>
      <c r="AY22" s="199">
        <v>0</v>
      </c>
      <c r="AZ22" s="199">
        <v>0</v>
      </c>
      <c r="BA22" s="199">
        <v>15</v>
      </c>
      <c r="BB22" s="199">
        <v>0</v>
      </c>
      <c r="BC22" s="8">
        <f t="shared" si="19"/>
        <v>47</v>
      </c>
      <c r="BD22" s="199">
        <v>32</v>
      </c>
      <c r="BE22" s="199">
        <v>0</v>
      </c>
      <c r="BF22" s="199">
        <v>0</v>
      </c>
      <c r="BG22" s="199">
        <v>0</v>
      </c>
      <c r="BH22" s="199">
        <v>15</v>
      </c>
      <c r="BI22" s="199">
        <v>0</v>
      </c>
      <c r="BJ22" s="8">
        <f t="shared" si="20"/>
        <v>47</v>
      </c>
      <c r="BL22" s="8">
        <f t="shared" si="21"/>
        <v>46.94</v>
      </c>
      <c r="BM22" s="8">
        <f t="shared" si="22"/>
        <v>46.94</v>
      </c>
      <c r="BN22" s="8">
        <f t="shared" si="23"/>
        <v>47</v>
      </c>
      <c r="BO22" s="8">
        <f t="shared" si="24"/>
        <v>47</v>
      </c>
      <c r="BP22" s="182">
        <f t="shared" si="25"/>
        <v>-6.0000000000002274E-2</v>
      </c>
      <c r="BQ22" s="182">
        <f t="shared" si="26"/>
        <v>-6.0000000000002274E-2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960</v>
      </c>
      <c r="G23" s="16">
        <f>'[3]14'!G25</f>
        <v>0</v>
      </c>
      <c r="H23" s="17">
        <f t="shared" si="27"/>
        <v>1280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10</v>
      </c>
      <c r="AC23" s="8">
        <f t="shared" si="9"/>
        <v>0</v>
      </c>
      <c r="AD23" s="8">
        <f t="shared" si="10"/>
        <v>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10</v>
      </c>
      <c r="AJ23" s="8">
        <f t="shared" si="16"/>
        <v>0</v>
      </c>
      <c r="AK23" s="8">
        <f t="shared" si="17"/>
        <v>42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130</v>
      </c>
      <c r="AQ23" s="8">
        <f t="shared" si="31"/>
        <v>0</v>
      </c>
      <c r="AR23" s="8">
        <f t="shared" si="18"/>
        <v>386</v>
      </c>
      <c r="AT23" s="8">
        <v>42</v>
      </c>
      <c r="AU23" s="8">
        <v>42</v>
      </c>
      <c r="AW23" s="199">
        <v>32</v>
      </c>
      <c r="AX23" s="199">
        <v>0</v>
      </c>
      <c r="AY23" s="199">
        <v>0</v>
      </c>
      <c r="AZ23" s="199">
        <v>0</v>
      </c>
      <c r="BA23" s="199">
        <v>10</v>
      </c>
      <c r="BB23" s="199">
        <v>0</v>
      </c>
      <c r="BC23" s="8">
        <f t="shared" si="19"/>
        <v>42</v>
      </c>
      <c r="BD23" s="199">
        <v>32</v>
      </c>
      <c r="BE23" s="199">
        <v>0</v>
      </c>
      <c r="BF23" s="199">
        <v>0</v>
      </c>
      <c r="BG23" s="199">
        <v>0</v>
      </c>
      <c r="BH23" s="199">
        <v>10</v>
      </c>
      <c r="BI23" s="199">
        <v>0</v>
      </c>
      <c r="BJ23" s="8">
        <f t="shared" si="20"/>
        <v>42</v>
      </c>
      <c r="BL23" s="8">
        <f t="shared" si="21"/>
        <v>42</v>
      </c>
      <c r="BM23" s="8">
        <f t="shared" si="22"/>
        <v>42</v>
      </c>
      <c r="BN23" s="8">
        <f t="shared" si="23"/>
        <v>42</v>
      </c>
      <c r="BO23" s="8">
        <f t="shared" si="24"/>
        <v>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960</v>
      </c>
      <c r="G24" s="16">
        <f>'[3]14'!G26</f>
        <v>0</v>
      </c>
      <c r="H24" s="17">
        <f t="shared" si="27"/>
        <v>1280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10</v>
      </c>
      <c r="AC24" s="8">
        <f t="shared" si="9"/>
        <v>0</v>
      </c>
      <c r="AD24" s="8">
        <f t="shared" si="10"/>
        <v>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10</v>
      </c>
      <c r="AJ24" s="8">
        <f t="shared" si="16"/>
        <v>0</v>
      </c>
      <c r="AK24" s="8">
        <f t="shared" si="17"/>
        <v>42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130</v>
      </c>
      <c r="AQ24" s="8">
        <f t="shared" si="31"/>
        <v>0</v>
      </c>
      <c r="AR24" s="8">
        <f t="shared" si="18"/>
        <v>386</v>
      </c>
      <c r="AT24" s="8">
        <v>42</v>
      </c>
      <c r="AU24" s="8">
        <v>42</v>
      </c>
      <c r="AW24" s="199">
        <v>32</v>
      </c>
      <c r="AX24" s="199">
        <v>0</v>
      </c>
      <c r="AY24" s="199">
        <v>0</v>
      </c>
      <c r="AZ24" s="199">
        <v>0</v>
      </c>
      <c r="BA24" s="199">
        <v>10</v>
      </c>
      <c r="BB24" s="199">
        <v>0</v>
      </c>
      <c r="BC24" s="8">
        <f t="shared" si="19"/>
        <v>42</v>
      </c>
      <c r="BD24" s="199">
        <v>32</v>
      </c>
      <c r="BE24" s="199">
        <v>0</v>
      </c>
      <c r="BF24" s="199">
        <v>0</v>
      </c>
      <c r="BG24" s="199">
        <v>0</v>
      </c>
      <c r="BH24" s="199">
        <v>10</v>
      </c>
      <c r="BI24" s="199">
        <v>0</v>
      </c>
      <c r="BJ24" s="8">
        <f t="shared" si="20"/>
        <v>42</v>
      </c>
      <c r="BL24" s="8">
        <f t="shared" si="21"/>
        <v>42</v>
      </c>
      <c r="BM24" s="8">
        <f t="shared" si="22"/>
        <v>42</v>
      </c>
      <c r="BN24" s="8">
        <f t="shared" si="23"/>
        <v>42</v>
      </c>
      <c r="BO24" s="8">
        <f t="shared" si="24"/>
        <v>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960</v>
      </c>
      <c r="G25" s="16">
        <f>'[3]14'!G27</f>
        <v>0</v>
      </c>
      <c r="H25" s="17">
        <f t="shared" si="27"/>
        <v>1280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11.42</v>
      </c>
      <c r="AC25" s="8">
        <f t="shared" si="9"/>
        <v>0</v>
      </c>
      <c r="AD25" s="8">
        <f t="shared" si="10"/>
        <v>43.42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11.42</v>
      </c>
      <c r="AJ25" s="8">
        <f t="shared" si="16"/>
        <v>0</v>
      </c>
      <c r="AK25" s="8">
        <f t="shared" si="17"/>
        <v>43.42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127.16000000000001</v>
      </c>
      <c r="AQ25" s="8">
        <f t="shared" si="31"/>
        <v>0</v>
      </c>
      <c r="AR25" s="8">
        <f t="shared" si="18"/>
        <v>383.16</v>
      </c>
      <c r="AT25" s="8">
        <v>37</v>
      </c>
      <c r="AU25" s="8">
        <v>37</v>
      </c>
      <c r="AW25" s="199">
        <v>32</v>
      </c>
      <c r="AX25" s="199">
        <v>0</v>
      </c>
      <c r="AY25" s="199">
        <v>0</v>
      </c>
      <c r="AZ25" s="199">
        <v>0</v>
      </c>
      <c r="BA25" s="199">
        <v>11.42</v>
      </c>
      <c r="BB25" s="199">
        <v>0</v>
      </c>
      <c r="BC25" s="8">
        <f t="shared" si="19"/>
        <v>43.42</v>
      </c>
      <c r="BD25" s="199">
        <v>32</v>
      </c>
      <c r="BE25" s="199">
        <v>0</v>
      </c>
      <c r="BF25" s="199">
        <v>0</v>
      </c>
      <c r="BG25" s="199">
        <v>0</v>
      </c>
      <c r="BH25" s="199">
        <v>11.42</v>
      </c>
      <c r="BI25" s="199">
        <v>0</v>
      </c>
      <c r="BJ25" s="8">
        <f t="shared" si="20"/>
        <v>43.42</v>
      </c>
      <c r="BL25" s="8">
        <f t="shared" si="21"/>
        <v>37</v>
      </c>
      <c r="BM25" s="8">
        <f t="shared" si="22"/>
        <v>37</v>
      </c>
      <c r="BN25" s="8">
        <f t="shared" si="23"/>
        <v>43.42</v>
      </c>
      <c r="BO25" s="8">
        <f t="shared" si="24"/>
        <v>43.42</v>
      </c>
      <c r="BP25" s="182">
        <f t="shared" si="25"/>
        <v>-6.4200000000000017</v>
      </c>
      <c r="BQ25" s="182">
        <f t="shared" si="26"/>
        <v>-6.4200000000000017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960</v>
      </c>
      <c r="G26" s="16">
        <f>'[3]14'!G28</f>
        <v>0</v>
      </c>
      <c r="H26" s="17">
        <f t="shared" si="27"/>
        <v>1280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12.77</v>
      </c>
      <c r="AC26" s="8">
        <f t="shared" si="9"/>
        <v>0</v>
      </c>
      <c r="AD26" s="8">
        <f t="shared" si="10"/>
        <v>44.769999999999996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12.77</v>
      </c>
      <c r="AJ26" s="8">
        <f t="shared" si="16"/>
        <v>0</v>
      </c>
      <c r="AK26" s="8">
        <f t="shared" si="17"/>
        <v>44.769999999999996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124.46</v>
      </c>
      <c r="AQ26" s="8">
        <f t="shared" si="31"/>
        <v>0</v>
      </c>
      <c r="AR26" s="8">
        <f t="shared" si="18"/>
        <v>380.46</v>
      </c>
      <c r="AT26" s="8">
        <v>33.57</v>
      </c>
      <c r="AU26" s="8">
        <v>33.57</v>
      </c>
      <c r="AW26" s="199">
        <v>32</v>
      </c>
      <c r="AX26" s="199">
        <v>0</v>
      </c>
      <c r="AY26" s="199">
        <v>0</v>
      </c>
      <c r="AZ26" s="199">
        <v>0</v>
      </c>
      <c r="BA26" s="199">
        <v>12.77</v>
      </c>
      <c r="BB26" s="199">
        <v>0</v>
      </c>
      <c r="BC26" s="8">
        <f t="shared" si="19"/>
        <v>44.769999999999996</v>
      </c>
      <c r="BD26" s="199">
        <v>32</v>
      </c>
      <c r="BE26" s="199">
        <v>0</v>
      </c>
      <c r="BF26" s="199">
        <v>0</v>
      </c>
      <c r="BG26" s="199">
        <v>0</v>
      </c>
      <c r="BH26" s="199">
        <v>12.77</v>
      </c>
      <c r="BI26" s="199">
        <v>0</v>
      </c>
      <c r="BJ26" s="8">
        <f t="shared" si="20"/>
        <v>44.769999999999996</v>
      </c>
      <c r="BL26" s="8">
        <f t="shared" si="21"/>
        <v>33.57</v>
      </c>
      <c r="BM26" s="8">
        <f t="shared" si="22"/>
        <v>33.57</v>
      </c>
      <c r="BN26" s="8">
        <f t="shared" si="23"/>
        <v>44.769999999999996</v>
      </c>
      <c r="BO26" s="8">
        <f t="shared" si="24"/>
        <v>44.769999999999996</v>
      </c>
      <c r="BP26" s="182">
        <f t="shared" si="25"/>
        <v>-11.199999999999996</v>
      </c>
      <c r="BQ26" s="182">
        <f t="shared" si="26"/>
        <v>-11.199999999999996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960</v>
      </c>
      <c r="G27" s="16">
        <f>'[3]14'!G29</f>
        <v>0</v>
      </c>
      <c r="H27" s="17">
        <f t="shared" si="27"/>
        <v>1280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12.77</v>
      </c>
      <c r="AC27" s="8">
        <f t="shared" si="9"/>
        <v>0</v>
      </c>
      <c r="AD27" s="8">
        <f t="shared" si="10"/>
        <v>44.769999999999996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12.77</v>
      </c>
      <c r="AJ27" s="8">
        <f t="shared" si="16"/>
        <v>0</v>
      </c>
      <c r="AK27" s="8">
        <f t="shared" si="17"/>
        <v>44.769999999999996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124.46</v>
      </c>
      <c r="AQ27" s="8">
        <f t="shared" si="31"/>
        <v>0</v>
      </c>
      <c r="AR27" s="8">
        <f t="shared" si="18"/>
        <v>380.46</v>
      </c>
      <c r="AT27" s="8">
        <v>31.5</v>
      </c>
      <c r="AU27" s="8">
        <v>31.5</v>
      </c>
      <c r="AW27" s="199">
        <v>32</v>
      </c>
      <c r="AX27" s="199">
        <v>0</v>
      </c>
      <c r="AY27" s="199">
        <v>0</v>
      </c>
      <c r="AZ27" s="199">
        <v>0</v>
      </c>
      <c r="BA27" s="199">
        <v>12.77</v>
      </c>
      <c r="BB27" s="199">
        <v>0</v>
      </c>
      <c r="BC27" s="8">
        <f t="shared" si="19"/>
        <v>44.769999999999996</v>
      </c>
      <c r="BD27" s="199">
        <v>32</v>
      </c>
      <c r="BE27" s="199">
        <v>0</v>
      </c>
      <c r="BF27" s="199">
        <v>0</v>
      </c>
      <c r="BG27" s="199">
        <v>0</v>
      </c>
      <c r="BH27" s="199">
        <v>12.77</v>
      </c>
      <c r="BI27" s="199">
        <v>0</v>
      </c>
      <c r="BJ27" s="8">
        <f t="shared" si="20"/>
        <v>44.769999999999996</v>
      </c>
      <c r="BL27" s="8">
        <f t="shared" si="21"/>
        <v>31.5</v>
      </c>
      <c r="BM27" s="8">
        <f t="shared" si="22"/>
        <v>31.5</v>
      </c>
      <c r="BN27" s="8">
        <f t="shared" si="23"/>
        <v>44.769999999999996</v>
      </c>
      <c r="BO27" s="8">
        <f t="shared" si="24"/>
        <v>44.769999999999996</v>
      </c>
      <c r="BP27" s="182">
        <f t="shared" si="25"/>
        <v>-13.269999999999996</v>
      </c>
      <c r="BQ27" s="182">
        <f t="shared" si="26"/>
        <v>-13.269999999999996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960</v>
      </c>
      <c r="G28" s="16">
        <f>'[3]14'!G30</f>
        <v>0</v>
      </c>
      <c r="H28" s="17">
        <f t="shared" si="27"/>
        <v>1280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150</v>
      </c>
      <c r="N28" s="16">
        <f>'[3]14'!O30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10.36</v>
      </c>
      <c r="AC28" s="8">
        <f t="shared" si="9"/>
        <v>0</v>
      </c>
      <c r="AD28" s="8">
        <f t="shared" si="10"/>
        <v>42.36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10.36</v>
      </c>
      <c r="AJ28" s="8">
        <f t="shared" si="16"/>
        <v>0</v>
      </c>
      <c r="AK28" s="8">
        <f t="shared" si="17"/>
        <v>42.36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129.27999999999997</v>
      </c>
      <c r="AQ28" s="8">
        <f t="shared" si="31"/>
        <v>0</v>
      </c>
      <c r="AR28" s="8">
        <f t="shared" si="18"/>
        <v>385.28</v>
      </c>
      <c r="AT28" s="8">
        <v>31.5</v>
      </c>
      <c r="AU28" s="8">
        <v>31.5</v>
      </c>
      <c r="AW28" s="199">
        <v>32</v>
      </c>
      <c r="AX28" s="199">
        <v>0</v>
      </c>
      <c r="AY28" s="199">
        <v>0</v>
      </c>
      <c r="AZ28" s="199">
        <v>0</v>
      </c>
      <c r="BA28" s="199">
        <v>10.36</v>
      </c>
      <c r="BB28" s="199">
        <v>0</v>
      </c>
      <c r="BC28" s="8">
        <f t="shared" si="19"/>
        <v>42.36</v>
      </c>
      <c r="BD28" s="199">
        <v>32</v>
      </c>
      <c r="BE28" s="199">
        <v>0</v>
      </c>
      <c r="BF28" s="199">
        <v>0</v>
      </c>
      <c r="BG28" s="199">
        <v>0</v>
      </c>
      <c r="BH28" s="199">
        <v>10.36</v>
      </c>
      <c r="BI28" s="199">
        <v>0</v>
      </c>
      <c r="BJ28" s="8">
        <f t="shared" si="20"/>
        <v>42.36</v>
      </c>
      <c r="BL28" s="8">
        <f t="shared" si="21"/>
        <v>31.5</v>
      </c>
      <c r="BM28" s="8">
        <f t="shared" si="22"/>
        <v>31.5</v>
      </c>
      <c r="BN28" s="8">
        <f t="shared" si="23"/>
        <v>42.36</v>
      </c>
      <c r="BO28" s="8">
        <f t="shared" si="24"/>
        <v>42.36</v>
      </c>
      <c r="BP28" s="182">
        <f t="shared" si="25"/>
        <v>-10.86</v>
      </c>
      <c r="BQ28" s="182">
        <f t="shared" si="26"/>
        <v>-10.86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960</v>
      </c>
      <c r="G29" s="16">
        <f>'[3]14'!G31</f>
        <v>0</v>
      </c>
      <c r="H29" s="17">
        <f t="shared" si="27"/>
        <v>1280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11.1</v>
      </c>
      <c r="AC29" s="8">
        <f t="shared" si="9"/>
        <v>0</v>
      </c>
      <c r="AD29" s="8">
        <f t="shared" si="10"/>
        <v>43.1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11.1</v>
      </c>
      <c r="AJ29" s="8">
        <f t="shared" si="16"/>
        <v>0</v>
      </c>
      <c r="AK29" s="8">
        <f t="shared" si="17"/>
        <v>43.1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127.80000000000001</v>
      </c>
      <c r="AQ29" s="8">
        <f t="shared" si="31"/>
        <v>0</v>
      </c>
      <c r="AR29" s="8">
        <f t="shared" si="18"/>
        <v>383.8</v>
      </c>
      <c r="AT29" s="8">
        <v>31.5</v>
      </c>
      <c r="AU29" s="8">
        <v>31.5</v>
      </c>
      <c r="AW29" s="199">
        <v>32</v>
      </c>
      <c r="AX29" s="199">
        <v>0</v>
      </c>
      <c r="AY29" s="199">
        <v>0</v>
      </c>
      <c r="AZ29" s="199">
        <v>0</v>
      </c>
      <c r="BA29" s="199">
        <v>11.1</v>
      </c>
      <c r="BB29" s="199">
        <v>0</v>
      </c>
      <c r="BC29" s="8">
        <f t="shared" si="19"/>
        <v>43.1</v>
      </c>
      <c r="BD29" s="199">
        <v>32</v>
      </c>
      <c r="BE29" s="199">
        <v>0</v>
      </c>
      <c r="BF29" s="199">
        <v>0</v>
      </c>
      <c r="BG29" s="199">
        <v>0</v>
      </c>
      <c r="BH29" s="199">
        <v>11.1</v>
      </c>
      <c r="BI29" s="199">
        <v>0</v>
      </c>
      <c r="BJ29" s="8">
        <f t="shared" si="20"/>
        <v>43.1</v>
      </c>
      <c r="BL29" s="8">
        <f t="shared" si="21"/>
        <v>31.5</v>
      </c>
      <c r="BM29" s="8">
        <f t="shared" si="22"/>
        <v>31.5</v>
      </c>
      <c r="BN29" s="8">
        <f t="shared" si="23"/>
        <v>43.1</v>
      </c>
      <c r="BO29" s="8">
        <f t="shared" si="24"/>
        <v>43.1</v>
      </c>
      <c r="BP29" s="182">
        <f t="shared" si="25"/>
        <v>-11.600000000000001</v>
      </c>
      <c r="BQ29" s="182">
        <f t="shared" si="26"/>
        <v>-11.600000000000001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960</v>
      </c>
      <c r="G30" s="16">
        <f>'[3]14'!G32</f>
        <v>0</v>
      </c>
      <c r="H30" s="17">
        <f t="shared" si="27"/>
        <v>1280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11.1</v>
      </c>
      <c r="AC30" s="8">
        <f t="shared" si="9"/>
        <v>0</v>
      </c>
      <c r="AD30" s="8">
        <f t="shared" si="10"/>
        <v>43.1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11.1</v>
      </c>
      <c r="AJ30" s="8">
        <f t="shared" si="16"/>
        <v>0</v>
      </c>
      <c r="AK30" s="8">
        <f t="shared" si="17"/>
        <v>43.1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127.80000000000001</v>
      </c>
      <c r="AQ30" s="8">
        <f t="shared" si="31"/>
        <v>0</v>
      </c>
      <c r="AR30" s="8">
        <f t="shared" si="18"/>
        <v>383.8</v>
      </c>
      <c r="AT30" s="8">
        <v>31.5</v>
      </c>
      <c r="AU30" s="8">
        <v>31.5</v>
      </c>
      <c r="AW30" s="199">
        <v>32</v>
      </c>
      <c r="AX30" s="199">
        <v>0</v>
      </c>
      <c r="AY30" s="199">
        <v>0</v>
      </c>
      <c r="AZ30" s="199">
        <v>0</v>
      </c>
      <c r="BA30" s="199">
        <v>11.1</v>
      </c>
      <c r="BB30" s="199">
        <v>0</v>
      </c>
      <c r="BC30" s="8">
        <f t="shared" si="19"/>
        <v>43.1</v>
      </c>
      <c r="BD30" s="199">
        <v>32</v>
      </c>
      <c r="BE30" s="199">
        <v>0</v>
      </c>
      <c r="BF30" s="199">
        <v>0</v>
      </c>
      <c r="BG30" s="199">
        <v>0</v>
      </c>
      <c r="BH30" s="199">
        <v>11.1</v>
      </c>
      <c r="BI30" s="199">
        <v>0</v>
      </c>
      <c r="BJ30" s="8">
        <f t="shared" si="20"/>
        <v>43.1</v>
      </c>
      <c r="BL30" s="8">
        <f t="shared" si="21"/>
        <v>31.5</v>
      </c>
      <c r="BM30" s="8">
        <f t="shared" si="22"/>
        <v>31.5</v>
      </c>
      <c r="BN30" s="8">
        <f t="shared" si="23"/>
        <v>43.1</v>
      </c>
      <c r="BO30" s="8">
        <f t="shared" si="24"/>
        <v>43.1</v>
      </c>
      <c r="BP30" s="182">
        <f t="shared" si="25"/>
        <v>-11.600000000000001</v>
      </c>
      <c r="BQ30" s="182">
        <f t="shared" si="26"/>
        <v>-11.600000000000001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960</v>
      </c>
      <c r="G31" s="16">
        <f>'[3]14'!G33</f>
        <v>0</v>
      </c>
      <c r="H31" s="17">
        <f t="shared" si="27"/>
        <v>1280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10</v>
      </c>
      <c r="AC31" s="8">
        <f t="shared" si="9"/>
        <v>0</v>
      </c>
      <c r="AD31" s="8">
        <f t="shared" si="10"/>
        <v>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10</v>
      </c>
      <c r="AJ31" s="8">
        <f t="shared" si="16"/>
        <v>0</v>
      </c>
      <c r="AK31" s="8">
        <f t="shared" si="17"/>
        <v>42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130</v>
      </c>
      <c r="AQ31" s="8">
        <f t="shared" si="31"/>
        <v>0</v>
      </c>
      <c r="AR31" s="8">
        <f t="shared" si="18"/>
        <v>386</v>
      </c>
      <c r="AT31" s="8">
        <v>31.5</v>
      </c>
      <c r="AU31" s="8">
        <v>31.5</v>
      </c>
      <c r="AW31" s="199">
        <v>32</v>
      </c>
      <c r="AX31" s="199">
        <v>0</v>
      </c>
      <c r="AY31" s="199">
        <v>0</v>
      </c>
      <c r="AZ31" s="199">
        <v>0</v>
      </c>
      <c r="BA31" s="199">
        <v>10</v>
      </c>
      <c r="BB31" s="199">
        <v>0</v>
      </c>
      <c r="BC31" s="8">
        <f t="shared" si="19"/>
        <v>42</v>
      </c>
      <c r="BD31" s="199">
        <v>32</v>
      </c>
      <c r="BE31" s="199">
        <v>0</v>
      </c>
      <c r="BF31" s="199">
        <v>0</v>
      </c>
      <c r="BG31" s="199">
        <v>0</v>
      </c>
      <c r="BH31" s="199">
        <v>10</v>
      </c>
      <c r="BI31" s="199">
        <v>0</v>
      </c>
      <c r="BJ31" s="8">
        <f t="shared" si="20"/>
        <v>42</v>
      </c>
      <c r="BL31" s="8">
        <f t="shared" si="21"/>
        <v>31.5</v>
      </c>
      <c r="BM31" s="8">
        <f t="shared" si="22"/>
        <v>31.5</v>
      </c>
      <c r="BN31" s="8">
        <f t="shared" si="23"/>
        <v>42</v>
      </c>
      <c r="BO31" s="8">
        <f t="shared" si="24"/>
        <v>42</v>
      </c>
      <c r="BP31" s="182">
        <f t="shared" si="25"/>
        <v>-10.5</v>
      </c>
      <c r="BQ31" s="182">
        <f t="shared" si="26"/>
        <v>-10.5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960</v>
      </c>
      <c r="G32" s="16">
        <f>'[3]14'!G34</f>
        <v>0</v>
      </c>
      <c r="H32" s="17">
        <f t="shared" si="27"/>
        <v>1280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10</v>
      </c>
      <c r="AC32" s="8">
        <f t="shared" si="9"/>
        <v>0</v>
      </c>
      <c r="AD32" s="8">
        <f t="shared" si="10"/>
        <v>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10</v>
      </c>
      <c r="AJ32" s="8">
        <f t="shared" si="16"/>
        <v>0</v>
      </c>
      <c r="AK32" s="8">
        <f t="shared" si="17"/>
        <v>42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130</v>
      </c>
      <c r="AQ32" s="8">
        <f t="shared" si="31"/>
        <v>0</v>
      </c>
      <c r="AR32" s="8">
        <f t="shared" si="18"/>
        <v>386</v>
      </c>
      <c r="AT32" s="8">
        <v>31.5</v>
      </c>
      <c r="AU32" s="8">
        <v>31.5</v>
      </c>
      <c r="AW32" s="199">
        <v>32</v>
      </c>
      <c r="AX32" s="199">
        <v>0</v>
      </c>
      <c r="AY32" s="199">
        <v>0</v>
      </c>
      <c r="AZ32" s="199">
        <v>0</v>
      </c>
      <c r="BA32" s="199">
        <v>10</v>
      </c>
      <c r="BB32" s="199">
        <v>0</v>
      </c>
      <c r="BC32" s="8">
        <f t="shared" si="19"/>
        <v>42</v>
      </c>
      <c r="BD32" s="199">
        <v>32</v>
      </c>
      <c r="BE32" s="199">
        <v>0</v>
      </c>
      <c r="BF32" s="199">
        <v>0</v>
      </c>
      <c r="BG32" s="199">
        <v>0</v>
      </c>
      <c r="BH32" s="199">
        <v>10</v>
      </c>
      <c r="BI32" s="199">
        <v>0</v>
      </c>
      <c r="BJ32" s="8">
        <f t="shared" si="20"/>
        <v>42</v>
      </c>
      <c r="BL32" s="8">
        <f t="shared" si="21"/>
        <v>31.5</v>
      </c>
      <c r="BM32" s="8">
        <f t="shared" si="22"/>
        <v>31.5</v>
      </c>
      <c r="BN32" s="8">
        <f t="shared" si="23"/>
        <v>42</v>
      </c>
      <c r="BO32" s="8">
        <f t="shared" si="24"/>
        <v>42</v>
      </c>
      <c r="BP32" s="182">
        <f t="shared" si="25"/>
        <v>-10.5</v>
      </c>
      <c r="BQ32" s="182">
        <f t="shared" si="26"/>
        <v>-10.5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960</v>
      </c>
      <c r="G33" s="16">
        <f>'[3]14'!G35</f>
        <v>0</v>
      </c>
      <c r="H33" s="17">
        <f t="shared" si="27"/>
        <v>1280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150</v>
      </c>
      <c r="N33" s="16">
        <f>'[3]14'!O35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10</v>
      </c>
      <c r="AC33" s="8">
        <f t="shared" si="9"/>
        <v>0</v>
      </c>
      <c r="AD33" s="8">
        <f t="shared" si="10"/>
        <v>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10</v>
      </c>
      <c r="AJ33" s="8">
        <f t="shared" si="16"/>
        <v>0</v>
      </c>
      <c r="AK33" s="8">
        <f t="shared" si="17"/>
        <v>42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130</v>
      </c>
      <c r="AQ33" s="8">
        <f t="shared" si="31"/>
        <v>0</v>
      </c>
      <c r="AR33" s="8">
        <f t="shared" si="18"/>
        <v>386</v>
      </c>
      <c r="AT33" s="8">
        <v>31.5</v>
      </c>
      <c r="AU33" s="8">
        <v>31.5</v>
      </c>
      <c r="AW33" s="199">
        <v>32</v>
      </c>
      <c r="AX33" s="199">
        <v>0</v>
      </c>
      <c r="AY33" s="199">
        <v>0</v>
      </c>
      <c r="AZ33" s="199">
        <v>0</v>
      </c>
      <c r="BA33" s="199">
        <v>10</v>
      </c>
      <c r="BB33" s="199">
        <v>0</v>
      </c>
      <c r="BC33" s="8">
        <f t="shared" si="19"/>
        <v>42</v>
      </c>
      <c r="BD33" s="199">
        <v>32</v>
      </c>
      <c r="BE33" s="199">
        <v>0</v>
      </c>
      <c r="BF33" s="199">
        <v>0</v>
      </c>
      <c r="BG33" s="199">
        <v>0</v>
      </c>
      <c r="BH33" s="199">
        <v>10</v>
      </c>
      <c r="BI33" s="199">
        <v>0</v>
      </c>
      <c r="BJ33" s="8">
        <f t="shared" si="20"/>
        <v>42</v>
      </c>
      <c r="BL33" s="8">
        <f t="shared" si="21"/>
        <v>31.5</v>
      </c>
      <c r="BM33" s="8">
        <f t="shared" si="22"/>
        <v>31.5</v>
      </c>
      <c r="BN33" s="8">
        <f t="shared" si="23"/>
        <v>42</v>
      </c>
      <c r="BO33" s="8">
        <f t="shared" si="24"/>
        <v>42</v>
      </c>
      <c r="BP33" s="182">
        <f t="shared" si="25"/>
        <v>-10.5</v>
      </c>
      <c r="BQ33" s="182">
        <f t="shared" si="26"/>
        <v>-10.5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960</v>
      </c>
      <c r="G34" s="16">
        <f>'[3]14'!G36</f>
        <v>0</v>
      </c>
      <c r="H34" s="17">
        <f t="shared" si="27"/>
        <v>1280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150</v>
      </c>
      <c r="N34" s="16">
        <f>'[3]14'!O36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10</v>
      </c>
      <c r="AC34" s="8">
        <f t="shared" si="9"/>
        <v>0</v>
      </c>
      <c r="AD34" s="8">
        <f t="shared" si="10"/>
        <v>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10</v>
      </c>
      <c r="AJ34" s="8">
        <f t="shared" si="16"/>
        <v>0</v>
      </c>
      <c r="AK34" s="8">
        <f t="shared" si="17"/>
        <v>42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130</v>
      </c>
      <c r="AQ34" s="8">
        <f t="shared" si="31"/>
        <v>0</v>
      </c>
      <c r="AR34" s="8">
        <f t="shared" si="18"/>
        <v>386</v>
      </c>
      <c r="AT34" s="8">
        <v>31.5</v>
      </c>
      <c r="AU34" s="8">
        <v>31.5</v>
      </c>
      <c r="AW34" s="199">
        <v>32</v>
      </c>
      <c r="AX34" s="199">
        <v>0</v>
      </c>
      <c r="AY34" s="199">
        <v>0</v>
      </c>
      <c r="AZ34" s="199">
        <v>0</v>
      </c>
      <c r="BA34" s="199">
        <v>10</v>
      </c>
      <c r="BB34" s="199">
        <v>0</v>
      </c>
      <c r="BC34" s="8">
        <f t="shared" si="19"/>
        <v>42</v>
      </c>
      <c r="BD34" s="199">
        <v>32</v>
      </c>
      <c r="BE34" s="199">
        <v>0</v>
      </c>
      <c r="BF34" s="199">
        <v>0</v>
      </c>
      <c r="BG34" s="199">
        <v>0</v>
      </c>
      <c r="BH34" s="199">
        <v>10</v>
      </c>
      <c r="BI34" s="199">
        <v>0</v>
      </c>
      <c r="BJ34" s="8">
        <f t="shared" si="20"/>
        <v>42</v>
      </c>
      <c r="BL34" s="8">
        <f t="shared" si="21"/>
        <v>31.5</v>
      </c>
      <c r="BM34" s="8">
        <f t="shared" si="22"/>
        <v>31.5</v>
      </c>
      <c r="BN34" s="8">
        <f t="shared" si="23"/>
        <v>42</v>
      </c>
      <c r="BO34" s="8">
        <f t="shared" si="24"/>
        <v>42</v>
      </c>
      <c r="BP34" s="182">
        <f t="shared" si="25"/>
        <v>-10.5</v>
      </c>
      <c r="BQ34" s="182">
        <f t="shared" si="26"/>
        <v>-10.5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960</v>
      </c>
      <c r="G35" s="16">
        <f>'[3]14'!G37</f>
        <v>0</v>
      </c>
      <c r="H35" s="17">
        <f t="shared" si="27"/>
        <v>1280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150</v>
      </c>
      <c r="N35" s="16">
        <f>'[3]14'!O37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10</v>
      </c>
      <c r="AC35" s="8">
        <f t="shared" si="9"/>
        <v>0</v>
      </c>
      <c r="AD35" s="8">
        <f t="shared" si="10"/>
        <v>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10</v>
      </c>
      <c r="AJ35" s="8">
        <f t="shared" si="16"/>
        <v>0</v>
      </c>
      <c r="AK35" s="8">
        <f t="shared" si="17"/>
        <v>42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130</v>
      </c>
      <c r="AQ35" s="8">
        <f t="shared" si="31"/>
        <v>0</v>
      </c>
      <c r="AR35" s="8">
        <f t="shared" si="18"/>
        <v>386</v>
      </c>
      <c r="AT35" s="8">
        <v>42</v>
      </c>
      <c r="AU35" s="8">
        <v>42</v>
      </c>
      <c r="AW35" s="199">
        <v>32</v>
      </c>
      <c r="AX35" s="199">
        <v>0</v>
      </c>
      <c r="AY35" s="199">
        <v>0</v>
      </c>
      <c r="AZ35" s="199">
        <v>0</v>
      </c>
      <c r="BA35" s="199">
        <v>10</v>
      </c>
      <c r="BB35" s="199">
        <v>0</v>
      </c>
      <c r="BC35" s="8">
        <f t="shared" si="19"/>
        <v>42</v>
      </c>
      <c r="BD35" s="199">
        <v>32</v>
      </c>
      <c r="BE35" s="199">
        <v>0</v>
      </c>
      <c r="BF35" s="199">
        <v>0</v>
      </c>
      <c r="BG35" s="199">
        <v>0</v>
      </c>
      <c r="BH35" s="199">
        <v>10</v>
      </c>
      <c r="BI35" s="199">
        <v>0</v>
      </c>
      <c r="BJ35" s="8">
        <f t="shared" si="20"/>
        <v>42</v>
      </c>
      <c r="BL35" s="8">
        <f t="shared" si="21"/>
        <v>42</v>
      </c>
      <c r="BM35" s="8">
        <f t="shared" si="22"/>
        <v>42</v>
      </c>
      <c r="BN35" s="8">
        <f t="shared" si="23"/>
        <v>42</v>
      </c>
      <c r="BO35" s="8">
        <f t="shared" si="24"/>
        <v>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960</v>
      </c>
      <c r="G36" s="16">
        <f>'[3]14'!G38</f>
        <v>0</v>
      </c>
      <c r="H36" s="17">
        <f t="shared" si="27"/>
        <v>1280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157</v>
      </c>
      <c r="N36" s="16">
        <f>'[3]14'!O38</f>
        <v>0</v>
      </c>
      <c r="O36" s="17">
        <f t="shared" si="28"/>
        <v>477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157</v>
      </c>
      <c r="V36" s="16">
        <f t="shared" si="29"/>
        <v>0</v>
      </c>
      <c r="W36" s="17">
        <f t="shared" si="30"/>
        <v>477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10</v>
      </c>
      <c r="AC36" s="8">
        <f t="shared" si="9"/>
        <v>0</v>
      </c>
      <c r="AD36" s="8">
        <f t="shared" si="10"/>
        <v>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10</v>
      </c>
      <c r="AJ36" s="8">
        <f t="shared" si="16"/>
        <v>0</v>
      </c>
      <c r="AK36" s="8">
        <f t="shared" si="17"/>
        <v>42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137</v>
      </c>
      <c r="AQ36" s="8">
        <f t="shared" si="31"/>
        <v>0</v>
      </c>
      <c r="AR36" s="8">
        <f t="shared" si="18"/>
        <v>393</v>
      </c>
      <c r="AT36" s="8">
        <v>42</v>
      </c>
      <c r="AU36" s="8">
        <v>42</v>
      </c>
      <c r="AW36" s="199">
        <v>32</v>
      </c>
      <c r="AX36" s="199">
        <v>0</v>
      </c>
      <c r="AY36" s="199">
        <v>0</v>
      </c>
      <c r="AZ36" s="199">
        <v>0</v>
      </c>
      <c r="BA36" s="199">
        <v>10</v>
      </c>
      <c r="BB36" s="199">
        <v>0</v>
      </c>
      <c r="BC36" s="8">
        <f t="shared" si="19"/>
        <v>42</v>
      </c>
      <c r="BD36" s="199">
        <v>32</v>
      </c>
      <c r="BE36" s="199">
        <v>0</v>
      </c>
      <c r="BF36" s="199">
        <v>0</v>
      </c>
      <c r="BG36" s="199">
        <v>0</v>
      </c>
      <c r="BH36" s="199">
        <v>10</v>
      </c>
      <c r="BI36" s="199">
        <v>0</v>
      </c>
      <c r="BJ36" s="8">
        <f t="shared" si="20"/>
        <v>42</v>
      </c>
      <c r="BL36" s="8">
        <f t="shared" si="21"/>
        <v>42</v>
      </c>
      <c r="BM36" s="8">
        <f t="shared" si="22"/>
        <v>42</v>
      </c>
      <c r="BN36" s="8">
        <f t="shared" si="23"/>
        <v>42</v>
      </c>
      <c r="BO36" s="8">
        <f t="shared" si="24"/>
        <v>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960</v>
      </c>
      <c r="G37" s="16">
        <f>'[3]14'!G39</f>
        <v>0</v>
      </c>
      <c r="H37" s="17">
        <f t="shared" si="27"/>
        <v>1280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157</v>
      </c>
      <c r="N37" s="16">
        <f>'[3]14'!O39</f>
        <v>0</v>
      </c>
      <c r="O37" s="17">
        <f t="shared" si="28"/>
        <v>477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157</v>
      </c>
      <c r="V37" s="16">
        <f t="shared" si="29"/>
        <v>0</v>
      </c>
      <c r="W37" s="17">
        <f t="shared" si="30"/>
        <v>477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10</v>
      </c>
      <c r="AC37" s="8">
        <f t="shared" si="9"/>
        <v>0</v>
      </c>
      <c r="AD37" s="8">
        <f t="shared" si="10"/>
        <v>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10</v>
      </c>
      <c r="AJ37" s="8">
        <f t="shared" si="16"/>
        <v>0</v>
      </c>
      <c r="AK37" s="8">
        <f t="shared" si="17"/>
        <v>42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137</v>
      </c>
      <c r="AQ37" s="8">
        <f t="shared" si="31"/>
        <v>0</v>
      </c>
      <c r="AR37" s="8">
        <f t="shared" si="18"/>
        <v>393</v>
      </c>
      <c r="AT37" s="8">
        <v>42</v>
      </c>
      <c r="AU37" s="8">
        <v>42</v>
      </c>
      <c r="AW37" s="199">
        <v>32</v>
      </c>
      <c r="AX37" s="199">
        <v>0</v>
      </c>
      <c r="AY37" s="199">
        <v>0</v>
      </c>
      <c r="AZ37" s="199">
        <v>0</v>
      </c>
      <c r="BA37" s="199">
        <v>10</v>
      </c>
      <c r="BB37" s="199">
        <v>0</v>
      </c>
      <c r="BC37" s="8">
        <f t="shared" si="19"/>
        <v>42</v>
      </c>
      <c r="BD37" s="199">
        <v>32</v>
      </c>
      <c r="BE37" s="199">
        <v>0</v>
      </c>
      <c r="BF37" s="199">
        <v>0</v>
      </c>
      <c r="BG37" s="199">
        <v>0</v>
      </c>
      <c r="BH37" s="199">
        <v>10</v>
      </c>
      <c r="BI37" s="199">
        <v>0</v>
      </c>
      <c r="BJ37" s="8">
        <f t="shared" si="20"/>
        <v>42</v>
      </c>
      <c r="BL37" s="8">
        <f t="shared" si="21"/>
        <v>42</v>
      </c>
      <c r="BM37" s="8">
        <f t="shared" si="22"/>
        <v>42</v>
      </c>
      <c r="BN37" s="8">
        <f t="shared" si="23"/>
        <v>42</v>
      </c>
      <c r="BO37" s="8">
        <f t="shared" si="24"/>
        <v>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960</v>
      </c>
      <c r="G38" s="16">
        <f>'[3]14'!G40</f>
        <v>0</v>
      </c>
      <c r="H38" s="17">
        <f t="shared" si="27"/>
        <v>1280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177</v>
      </c>
      <c r="N38" s="16">
        <f>'[3]14'!O40</f>
        <v>0</v>
      </c>
      <c r="O38" s="17">
        <f t="shared" si="28"/>
        <v>497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177</v>
      </c>
      <c r="V38" s="16">
        <f t="shared" si="29"/>
        <v>0</v>
      </c>
      <c r="W38" s="17">
        <f t="shared" si="30"/>
        <v>497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10</v>
      </c>
      <c r="AC38" s="8">
        <f t="shared" si="9"/>
        <v>0</v>
      </c>
      <c r="AD38" s="8">
        <f t="shared" si="10"/>
        <v>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10</v>
      </c>
      <c r="AJ38" s="8">
        <f t="shared" si="16"/>
        <v>0</v>
      </c>
      <c r="AK38" s="8">
        <f t="shared" si="17"/>
        <v>42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157</v>
      </c>
      <c r="AQ38" s="8">
        <f t="shared" si="31"/>
        <v>0</v>
      </c>
      <c r="AR38" s="8">
        <f t="shared" si="18"/>
        <v>413</v>
      </c>
      <c r="AT38" s="8">
        <v>42</v>
      </c>
      <c r="AU38" s="8">
        <v>42</v>
      </c>
      <c r="AW38" s="199">
        <v>32</v>
      </c>
      <c r="AX38" s="199">
        <v>0</v>
      </c>
      <c r="AY38" s="199">
        <v>0</v>
      </c>
      <c r="AZ38" s="199">
        <v>0</v>
      </c>
      <c r="BA38" s="199">
        <v>10</v>
      </c>
      <c r="BB38" s="199">
        <v>0</v>
      </c>
      <c r="BC38" s="8">
        <f t="shared" si="19"/>
        <v>42</v>
      </c>
      <c r="BD38" s="199">
        <v>32</v>
      </c>
      <c r="BE38" s="199">
        <v>0</v>
      </c>
      <c r="BF38" s="199">
        <v>0</v>
      </c>
      <c r="BG38" s="199">
        <v>0</v>
      </c>
      <c r="BH38" s="199">
        <v>10</v>
      </c>
      <c r="BI38" s="199">
        <v>0</v>
      </c>
      <c r="BJ38" s="8">
        <f t="shared" si="20"/>
        <v>42</v>
      </c>
      <c r="BL38" s="8">
        <f t="shared" si="21"/>
        <v>42</v>
      </c>
      <c r="BM38" s="8">
        <f t="shared" si="22"/>
        <v>42</v>
      </c>
      <c r="BN38" s="8">
        <f t="shared" si="23"/>
        <v>42</v>
      </c>
      <c r="BO38" s="8">
        <f t="shared" si="24"/>
        <v>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960</v>
      </c>
      <c r="G39" s="16">
        <f>'[3]14'!G41</f>
        <v>0</v>
      </c>
      <c r="H39" s="17">
        <f t="shared" si="27"/>
        <v>1280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150</v>
      </c>
      <c r="N39" s="16">
        <f>'[3]14'!O41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15</v>
      </c>
      <c r="AC39" s="8">
        <f t="shared" si="9"/>
        <v>0</v>
      </c>
      <c r="AD39" s="8">
        <f t="shared" si="10"/>
        <v>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15</v>
      </c>
      <c r="AJ39" s="8">
        <f t="shared" si="16"/>
        <v>0</v>
      </c>
      <c r="AK39" s="8">
        <f t="shared" si="17"/>
        <v>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</v>
      </c>
      <c r="AQ39" s="8">
        <f t="shared" si="31"/>
        <v>0</v>
      </c>
      <c r="AR39" s="8">
        <f t="shared" si="18"/>
        <v>376</v>
      </c>
      <c r="AT39" s="8">
        <v>42</v>
      </c>
      <c r="AU39" s="8">
        <v>42</v>
      </c>
      <c r="AW39" s="199">
        <v>32</v>
      </c>
      <c r="AX39" s="199">
        <v>0</v>
      </c>
      <c r="AY39" s="199">
        <v>0</v>
      </c>
      <c r="AZ39" s="199">
        <v>0</v>
      </c>
      <c r="BA39" s="199">
        <v>15</v>
      </c>
      <c r="BB39" s="199">
        <v>0</v>
      </c>
      <c r="BC39" s="8">
        <f t="shared" si="19"/>
        <v>47</v>
      </c>
      <c r="BD39" s="199">
        <v>32</v>
      </c>
      <c r="BE39" s="199">
        <v>0</v>
      </c>
      <c r="BF39" s="199">
        <v>0</v>
      </c>
      <c r="BG39" s="199">
        <v>0</v>
      </c>
      <c r="BH39" s="199">
        <v>15</v>
      </c>
      <c r="BI39" s="199">
        <v>0</v>
      </c>
      <c r="BJ39" s="8">
        <f t="shared" si="20"/>
        <v>47</v>
      </c>
      <c r="BL39" s="8">
        <f t="shared" si="21"/>
        <v>42</v>
      </c>
      <c r="BM39" s="8">
        <f t="shared" si="22"/>
        <v>42</v>
      </c>
      <c r="BN39" s="8">
        <f t="shared" si="23"/>
        <v>47</v>
      </c>
      <c r="BO39" s="8">
        <f t="shared" si="24"/>
        <v>47</v>
      </c>
      <c r="BP39" s="182">
        <f t="shared" si="25"/>
        <v>-5</v>
      </c>
      <c r="BQ39" s="182">
        <f t="shared" si="26"/>
        <v>-5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960</v>
      </c>
      <c r="G40" s="16">
        <f>'[3]14'!G42</f>
        <v>0</v>
      </c>
      <c r="H40" s="17">
        <f t="shared" si="27"/>
        <v>1280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150</v>
      </c>
      <c r="N40" s="16">
        <f>'[3]14'!O42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15</v>
      </c>
      <c r="AC40" s="8">
        <f t="shared" si="9"/>
        <v>0</v>
      </c>
      <c r="AD40" s="8">
        <f t="shared" si="10"/>
        <v>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15</v>
      </c>
      <c r="AJ40" s="8">
        <f t="shared" si="16"/>
        <v>0</v>
      </c>
      <c r="AK40" s="8">
        <f t="shared" si="17"/>
        <v>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</v>
      </c>
      <c r="AQ40" s="8">
        <f t="shared" si="31"/>
        <v>0</v>
      </c>
      <c r="AR40" s="8">
        <f t="shared" si="18"/>
        <v>376</v>
      </c>
      <c r="AT40" s="8">
        <v>42</v>
      </c>
      <c r="AU40" s="8">
        <v>42</v>
      </c>
      <c r="AW40" s="199">
        <v>32</v>
      </c>
      <c r="AX40" s="199">
        <v>0</v>
      </c>
      <c r="AY40" s="199">
        <v>0</v>
      </c>
      <c r="AZ40" s="199">
        <v>0</v>
      </c>
      <c r="BA40" s="199">
        <v>15</v>
      </c>
      <c r="BB40" s="199">
        <v>0</v>
      </c>
      <c r="BC40" s="8">
        <f t="shared" si="19"/>
        <v>47</v>
      </c>
      <c r="BD40" s="199">
        <v>32</v>
      </c>
      <c r="BE40" s="199">
        <v>0</v>
      </c>
      <c r="BF40" s="199">
        <v>0</v>
      </c>
      <c r="BG40" s="199">
        <v>0</v>
      </c>
      <c r="BH40" s="199">
        <v>15</v>
      </c>
      <c r="BI40" s="199">
        <v>0</v>
      </c>
      <c r="BJ40" s="8">
        <f t="shared" si="20"/>
        <v>47</v>
      </c>
      <c r="BL40" s="8">
        <f t="shared" si="21"/>
        <v>42</v>
      </c>
      <c r="BM40" s="8">
        <f t="shared" si="22"/>
        <v>42</v>
      </c>
      <c r="BN40" s="8">
        <f t="shared" si="23"/>
        <v>47</v>
      </c>
      <c r="BO40" s="8">
        <f t="shared" si="24"/>
        <v>47</v>
      </c>
      <c r="BP40" s="182">
        <f t="shared" si="25"/>
        <v>-5</v>
      </c>
      <c r="BQ40" s="182">
        <f t="shared" si="26"/>
        <v>-5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960</v>
      </c>
      <c r="G41" s="16">
        <f>'[3]14'!G43</f>
        <v>0</v>
      </c>
      <c r="H41" s="17">
        <f t="shared" si="27"/>
        <v>1280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150</v>
      </c>
      <c r="N41" s="16">
        <f>'[3]14'!O43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15</v>
      </c>
      <c r="AC41" s="8">
        <f t="shared" si="9"/>
        <v>0</v>
      </c>
      <c r="AD41" s="8">
        <f t="shared" si="10"/>
        <v>47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15</v>
      </c>
      <c r="AJ41" s="8">
        <f t="shared" si="16"/>
        <v>0</v>
      </c>
      <c r="AK41" s="8">
        <f t="shared" si="17"/>
        <v>47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</v>
      </c>
      <c r="AQ41" s="8">
        <f t="shared" si="31"/>
        <v>0</v>
      </c>
      <c r="AR41" s="8">
        <f t="shared" si="18"/>
        <v>376</v>
      </c>
      <c r="AT41" s="8">
        <v>42</v>
      </c>
      <c r="AU41" s="8">
        <v>42</v>
      </c>
      <c r="AW41" s="199">
        <v>32</v>
      </c>
      <c r="AX41" s="199">
        <v>0</v>
      </c>
      <c r="AY41" s="199">
        <v>0</v>
      </c>
      <c r="AZ41" s="199">
        <v>0</v>
      </c>
      <c r="BA41" s="199">
        <v>15</v>
      </c>
      <c r="BB41" s="199">
        <v>0</v>
      </c>
      <c r="BC41" s="8">
        <f t="shared" si="19"/>
        <v>47</v>
      </c>
      <c r="BD41" s="199">
        <v>32</v>
      </c>
      <c r="BE41" s="199">
        <v>0</v>
      </c>
      <c r="BF41" s="199">
        <v>0</v>
      </c>
      <c r="BG41" s="199">
        <v>0</v>
      </c>
      <c r="BH41" s="199">
        <v>15</v>
      </c>
      <c r="BI41" s="199">
        <v>0</v>
      </c>
      <c r="BJ41" s="8">
        <f t="shared" si="20"/>
        <v>47</v>
      </c>
      <c r="BL41" s="8">
        <f t="shared" si="21"/>
        <v>42</v>
      </c>
      <c r="BM41" s="8">
        <f t="shared" si="22"/>
        <v>42</v>
      </c>
      <c r="BN41" s="8">
        <f t="shared" si="23"/>
        <v>47</v>
      </c>
      <c r="BO41" s="8">
        <f t="shared" si="24"/>
        <v>47</v>
      </c>
      <c r="BP41" s="182">
        <f t="shared" si="25"/>
        <v>-5</v>
      </c>
      <c r="BQ41" s="182">
        <f t="shared" si="26"/>
        <v>-5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960</v>
      </c>
      <c r="G42" s="16">
        <f>'[3]14'!G44</f>
        <v>0</v>
      </c>
      <c r="H42" s="17">
        <f t="shared" si="27"/>
        <v>1280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150</v>
      </c>
      <c r="N42" s="16">
        <f>'[3]14'!O44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15</v>
      </c>
      <c r="AC42" s="8">
        <f t="shared" si="9"/>
        <v>0</v>
      </c>
      <c r="AD42" s="8">
        <f t="shared" si="10"/>
        <v>47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15</v>
      </c>
      <c r="AJ42" s="8">
        <f t="shared" si="16"/>
        <v>0</v>
      </c>
      <c r="AK42" s="8">
        <f t="shared" si="17"/>
        <v>47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</v>
      </c>
      <c r="AQ42" s="8">
        <f t="shared" si="31"/>
        <v>0</v>
      </c>
      <c r="AR42" s="8">
        <f t="shared" si="18"/>
        <v>376</v>
      </c>
      <c r="AT42" s="8">
        <v>42</v>
      </c>
      <c r="AU42" s="8">
        <v>42</v>
      </c>
      <c r="AW42" s="199">
        <v>32</v>
      </c>
      <c r="AX42" s="199">
        <v>0</v>
      </c>
      <c r="AY42" s="199">
        <v>0</v>
      </c>
      <c r="AZ42" s="199">
        <v>0</v>
      </c>
      <c r="BA42" s="199">
        <v>15</v>
      </c>
      <c r="BB42" s="199">
        <v>0</v>
      </c>
      <c r="BC42" s="8">
        <f t="shared" si="19"/>
        <v>47</v>
      </c>
      <c r="BD42" s="199">
        <v>32</v>
      </c>
      <c r="BE42" s="199">
        <v>0</v>
      </c>
      <c r="BF42" s="199">
        <v>0</v>
      </c>
      <c r="BG42" s="199">
        <v>0</v>
      </c>
      <c r="BH42" s="199">
        <v>15</v>
      </c>
      <c r="BI42" s="199">
        <v>0</v>
      </c>
      <c r="BJ42" s="8">
        <f t="shared" si="20"/>
        <v>47</v>
      </c>
      <c r="BL42" s="8">
        <f t="shared" si="21"/>
        <v>42</v>
      </c>
      <c r="BM42" s="8">
        <f t="shared" si="22"/>
        <v>42</v>
      </c>
      <c r="BN42" s="8">
        <f t="shared" si="23"/>
        <v>47</v>
      </c>
      <c r="BO42" s="8">
        <f t="shared" si="24"/>
        <v>47</v>
      </c>
      <c r="BP42" s="182">
        <f t="shared" si="25"/>
        <v>-5</v>
      </c>
      <c r="BQ42" s="182">
        <f t="shared" si="26"/>
        <v>-5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960</v>
      </c>
      <c r="G43" s="16">
        <f>'[3]14'!G45</f>
        <v>0</v>
      </c>
      <c r="H43" s="17">
        <f t="shared" si="27"/>
        <v>1280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150</v>
      </c>
      <c r="N43" s="16">
        <f>'[3]14'!O45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15</v>
      </c>
      <c r="AC43" s="8">
        <f t="shared" si="9"/>
        <v>0</v>
      </c>
      <c r="AD43" s="8">
        <f t="shared" si="10"/>
        <v>47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15</v>
      </c>
      <c r="AJ43" s="8">
        <f t="shared" si="16"/>
        <v>0</v>
      </c>
      <c r="AK43" s="8">
        <f t="shared" si="17"/>
        <v>47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</v>
      </c>
      <c r="AQ43" s="8">
        <f t="shared" si="31"/>
        <v>0</v>
      </c>
      <c r="AR43" s="8">
        <f t="shared" si="18"/>
        <v>376</v>
      </c>
      <c r="AT43" s="8">
        <v>42</v>
      </c>
      <c r="AU43" s="8">
        <v>42</v>
      </c>
      <c r="AW43" s="199">
        <v>32</v>
      </c>
      <c r="AX43" s="199">
        <v>0</v>
      </c>
      <c r="AY43" s="199">
        <v>0</v>
      </c>
      <c r="AZ43" s="199">
        <v>0</v>
      </c>
      <c r="BA43" s="199">
        <v>15</v>
      </c>
      <c r="BB43" s="199">
        <v>0</v>
      </c>
      <c r="BC43" s="8">
        <f t="shared" si="19"/>
        <v>47</v>
      </c>
      <c r="BD43" s="199">
        <v>32</v>
      </c>
      <c r="BE43" s="199">
        <v>0</v>
      </c>
      <c r="BF43" s="199">
        <v>0</v>
      </c>
      <c r="BG43" s="199">
        <v>0</v>
      </c>
      <c r="BH43" s="199">
        <v>15</v>
      </c>
      <c r="BI43" s="199">
        <v>0</v>
      </c>
      <c r="BJ43" s="8">
        <f t="shared" si="20"/>
        <v>47</v>
      </c>
      <c r="BL43" s="8">
        <f t="shared" si="21"/>
        <v>42</v>
      </c>
      <c r="BM43" s="8">
        <f t="shared" si="22"/>
        <v>42</v>
      </c>
      <c r="BN43" s="8">
        <f t="shared" si="23"/>
        <v>47</v>
      </c>
      <c r="BO43" s="8">
        <f t="shared" si="24"/>
        <v>47</v>
      </c>
      <c r="BP43" s="182">
        <f t="shared" si="25"/>
        <v>-5</v>
      </c>
      <c r="BQ43" s="182">
        <f t="shared" si="26"/>
        <v>-5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960</v>
      </c>
      <c r="G44" s="16">
        <f>'[3]14'!G46</f>
        <v>0</v>
      </c>
      <c r="H44" s="17">
        <f t="shared" si="27"/>
        <v>1280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150</v>
      </c>
      <c r="N44" s="16">
        <f>'[3]14'!O46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15</v>
      </c>
      <c r="AC44" s="8">
        <f t="shared" si="9"/>
        <v>0</v>
      </c>
      <c r="AD44" s="8">
        <f t="shared" si="10"/>
        <v>47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15</v>
      </c>
      <c r="AJ44" s="8">
        <f t="shared" si="16"/>
        <v>0</v>
      </c>
      <c r="AK44" s="8">
        <f t="shared" si="17"/>
        <v>47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</v>
      </c>
      <c r="AQ44" s="8">
        <f t="shared" si="31"/>
        <v>0</v>
      </c>
      <c r="AR44" s="8">
        <f t="shared" si="18"/>
        <v>376</v>
      </c>
      <c r="AT44" s="8">
        <v>42</v>
      </c>
      <c r="AU44" s="8">
        <v>42</v>
      </c>
      <c r="AW44" s="199">
        <v>32</v>
      </c>
      <c r="AX44" s="199">
        <v>0</v>
      </c>
      <c r="AY44" s="199">
        <v>0</v>
      </c>
      <c r="AZ44" s="199">
        <v>0</v>
      </c>
      <c r="BA44" s="199">
        <v>15</v>
      </c>
      <c r="BB44" s="199">
        <v>0</v>
      </c>
      <c r="BC44" s="8">
        <f t="shared" si="19"/>
        <v>47</v>
      </c>
      <c r="BD44" s="199">
        <v>32</v>
      </c>
      <c r="BE44" s="199">
        <v>0</v>
      </c>
      <c r="BF44" s="199">
        <v>0</v>
      </c>
      <c r="BG44" s="199">
        <v>0</v>
      </c>
      <c r="BH44" s="199">
        <v>15</v>
      </c>
      <c r="BI44" s="199">
        <v>0</v>
      </c>
      <c r="BJ44" s="8">
        <f t="shared" si="20"/>
        <v>47</v>
      </c>
      <c r="BL44" s="8">
        <f t="shared" si="21"/>
        <v>42</v>
      </c>
      <c r="BM44" s="8">
        <f t="shared" si="22"/>
        <v>42</v>
      </c>
      <c r="BN44" s="8">
        <f t="shared" si="23"/>
        <v>47</v>
      </c>
      <c r="BO44" s="8">
        <f t="shared" si="24"/>
        <v>47</v>
      </c>
      <c r="BP44" s="182">
        <f t="shared" si="25"/>
        <v>-5</v>
      </c>
      <c r="BQ44" s="182">
        <f t="shared" si="26"/>
        <v>-5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960</v>
      </c>
      <c r="G45" s="16">
        <f>'[3]14'!G47</f>
        <v>0</v>
      </c>
      <c r="H45" s="17">
        <f t="shared" si="27"/>
        <v>1280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150</v>
      </c>
      <c r="N45" s="16">
        <f>'[3]14'!O47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15</v>
      </c>
      <c r="AC45" s="8">
        <f t="shared" si="9"/>
        <v>0</v>
      </c>
      <c r="AD45" s="8">
        <f t="shared" si="10"/>
        <v>47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15</v>
      </c>
      <c r="AJ45" s="8">
        <f t="shared" si="16"/>
        <v>0</v>
      </c>
      <c r="AK45" s="8">
        <f t="shared" si="17"/>
        <v>47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</v>
      </c>
      <c r="AQ45" s="8">
        <f t="shared" si="31"/>
        <v>0</v>
      </c>
      <c r="AR45" s="8">
        <f t="shared" si="18"/>
        <v>376</v>
      </c>
      <c r="AT45" s="8">
        <v>47</v>
      </c>
      <c r="AU45" s="8">
        <v>47</v>
      </c>
      <c r="AW45" s="199">
        <v>32</v>
      </c>
      <c r="AX45" s="199">
        <v>0</v>
      </c>
      <c r="AY45" s="199">
        <v>0</v>
      </c>
      <c r="AZ45" s="199">
        <v>0</v>
      </c>
      <c r="BA45" s="199">
        <v>15</v>
      </c>
      <c r="BB45" s="199">
        <v>0</v>
      </c>
      <c r="BC45" s="8">
        <f t="shared" si="19"/>
        <v>47</v>
      </c>
      <c r="BD45" s="199">
        <v>32</v>
      </c>
      <c r="BE45" s="199">
        <v>0</v>
      </c>
      <c r="BF45" s="199">
        <v>0</v>
      </c>
      <c r="BG45" s="199">
        <v>0</v>
      </c>
      <c r="BH45" s="199">
        <v>15</v>
      </c>
      <c r="BI45" s="199">
        <v>0</v>
      </c>
      <c r="BJ45" s="8">
        <f t="shared" si="20"/>
        <v>47</v>
      </c>
      <c r="BL45" s="8">
        <f t="shared" si="21"/>
        <v>47</v>
      </c>
      <c r="BM45" s="8">
        <f t="shared" si="22"/>
        <v>47</v>
      </c>
      <c r="BN45" s="8">
        <f t="shared" si="23"/>
        <v>47</v>
      </c>
      <c r="BO45" s="8">
        <f t="shared" si="24"/>
        <v>47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960</v>
      </c>
      <c r="G46" s="16">
        <f>'[3]14'!G48</f>
        <v>0</v>
      </c>
      <c r="H46" s="17">
        <f t="shared" si="27"/>
        <v>1280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150</v>
      </c>
      <c r="N46" s="16">
        <f>'[3]14'!O48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15</v>
      </c>
      <c r="AC46" s="8">
        <f t="shared" si="9"/>
        <v>0</v>
      </c>
      <c r="AD46" s="8">
        <f t="shared" si="10"/>
        <v>47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15</v>
      </c>
      <c r="AJ46" s="8">
        <f t="shared" si="16"/>
        <v>0</v>
      </c>
      <c r="AK46" s="8">
        <f t="shared" si="17"/>
        <v>47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</v>
      </c>
      <c r="AQ46" s="8">
        <f t="shared" si="31"/>
        <v>0</v>
      </c>
      <c r="AR46" s="8">
        <f t="shared" si="18"/>
        <v>376</v>
      </c>
      <c r="AT46" s="8">
        <v>47</v>
      </c>
      <c r="AU46" s="8">
        <v>47</v>
      </c>
      <c r="AW46" s="199">
        <v>32</v>
      </c>
      <c r="AX46" s="199">
        <v>0</v>
      </c>
      <c r="AY46" s="199">
        <v>0</v>
      </c>
      <c r="AZ46" s="199">
        <v>0</v>
      </c>
      <c r="BA46" s="199">
        <v>15</v>
      </c>
      <c r="BB46" s="199">
        <v>0</v>
      </c>
      <c r="BC46" s="8">
        <f t="shared" si="19"/>
        <v>47</v>
      </c>
      <c r="BD46" s="199">
        <v>32</v>
      </c>
      <c r="BE46" s="199">
        <v>0</v>
      </c>
      <c r="BF46" s="199">
        <v>0</v>
      </c>
      <c r="BG46" s="199">
        <v>0</v>
      </c>
      <c r="BH46" s="199">
        <v>15</v>
      </c>
      <c r="BI46" s="199">
        <v>0</v>
      </c>
      <c r="BJ46" s="8">
        <f t="shared" si="20"/>
        <v>47</v>
      </c>
      <c r="BL46" s="8">
        <f t="shared" si="21"/>
        <v>47</v>
      </c>
      <c r="BM46" s="8">
        <f t="shared" si="22"/>
        <v>47</v>
      </c>
      <c r="BN46" s="8">
        <f t="shared" si="23"/>
        <v>47</v>
      </c>
      <c r="BO46" s="8">
        <f t="shared" si="24"/>
        <v>47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960</v>
      </c>
      <c r="G47" s="16">
        <f>'[3]14'!G49</f>
        <v>0</v>
      </c>
      <c r="H47" s="17">
        <f t="shared" si="27"/>
        <v>1280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150</v>
      </c>
      <c r="N47" s="16">
        <f>'[3]14'!O49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15</v>
      </c>
      <c r="AC47" s="8">
        <f t="shared" si="9"/>
        <v>0</v>
      </c>
      <c r="AD47" s="8">
        <f t="shared" si="10"/>
        <v>47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15</v>
      </c>
      <c r="AJ47" s="8">
        <f t="shared" si="16"/>
        <v>0</v>
      </c>
      <c r="AK47" s="8">
        <f t="shared" si="17"/>
        <v>47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</v>
      </c>
      <c r="AQ47" s="8">
        <f t="shared" si="31"/>
        <v>0</v>
      </c>
      <c r="AR47" s="8">
        <f t="shared" si="18"/>
        <v>376</v>
      </c>
      <c r="AT47" s="8">
        <v>47</v>
      </c>
      <c r="AU47" s="8">
        <v>47</v>
      </c>
      <c r="AW47" s="199">
        <v>32</v>
      </c>
      <c r="AX47" s="199">
        <v>0</v>
      </c>
      <c r="AY47" s="199">
        <v>0</v>
      </c>
      <c r="AZ47" s="199">
        <v>0</v>
      </c>
      <c r="BA47" s="199">
        <v>15</v>
      </c>
      <c r="BB47" s="199">
        <v>0</v>
      </c>
      <c r="BC47" s="8">
        <f t="shared" si="19"/>
        <v>47</v>
      </c>
      <c r="BD47" s="199">
        <v>32</v>
      </c>
      <c r="BE47" s="199">
        <v>0</v>
      </c>
      <c r="BF47" s="199">
        <v>0</v>
      </c>
      <c r="BG47" s="199">
        <v>0</v>
      </c>
      <c r="BH47" s="199">
        <v>15</v>
      </c>
      <c r="BI47" s="199">
        <v>0</v>
      </c>
      <c r="BJ47" s="8">
        <f t="shared" si="20"/>
        <v>47</v>
      </c>
      <c r="BL47" s="8">
        <f t="shared" si="21"/>
        <v>47</v>
      </c>
      <c r="BM47" s="8">
        <f t="shared" si="22"/>
        <v>47</v>
      </c>
      <c r="BN47" s="8">
        <f t="shared" si="23"/>
        <v>47</v>
      </c>
      <c r="BO47" s="8">
        <f t="shared" si="24"/>
        <v>47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960</v>
      </c>
      <c r="G48" s="16">
        <f>'[3]14'!G50</f>
        <v>0</v>
      </c>
      <c r="H48" s="17">
        <f t="shared" si="27"/>
        <v>1280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150</v>
      </c>
      <c r="N48" s="16">
        <f>'[3]14'!O50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</v>
      </c>
      <c r="AC48" s="8">
        <f t="shared" si="9"/>
        <v>0</v>
      </c>
      <c r="AD48" s="8">
        <f t="shared" si="10"/>
        <v>47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</v>
      </c>
      <c r="AJ48" s="8">
        <f t="shared" si="16"/>
        <v>0</v>
      </c>
      <c r="AK48" s="8">
        <f t="shared" si="17"/>
        <v>47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</v>
      </c>
      <c r="AQ48" s="8">
        <f t="shared" si="31"/>
        <v>0</v>
      </c>
      <c r="AR48" s="8">
        <f t="shared" si="18"/>
        <v>376</v>
      </c>
      <c r="AT48" s="8">
        <v>47</v>
      </c>
      <c r="AU48" s="8">
        <v>47</v>
      </c>
      <c r="AW48" s="199">
        <v>32</v>
      </c>
      <c r="AX48" s="199">
        <v>0</v>
      </c>
      <c r="AY48" s="199">
        <v>0</v>
      </c>
      <c r="AZ48" s="199">
        <v>0</v>
      </c>
      <c r="BA48" s="199">
        <v>15</v>
      </c>
      <c r="BB48" s="199">
        <v>0</v>
      </c>
      <c r="BC48" s="8">
        <f t="shared" si="19"/>
        <v>47</v>
      </c>
      <c r="BD48" s="199">
        <v>32</v>
      </c>
      <c r="BE48" s="199">
        <v>0</v>
      </c>
      <c r="BF48" s="199">
        <v>0</v>
      </c>
      <c r="BG48" s="199">
        <v>0</v>
      </c>
      <c r="BH48" s="199">
        <v>15</v>
      </c>
      <c r="BI48" s="199">
        <v>0</v>
      </c>
      <c r="BJ48" s="8">
        <f t="shared" si="20"/>
        <v>47</v>
      </c>
      <c r="BL48" s="8">
        <f t="shared" si="21"/>
        <v>47</v>
      </c>
      <c r="BM48" s="8">
        <f t="shared" si="22"/>
        <v>47</v>
      </c>
      <c r="BN48" s="8">
        <f t="shared" si="23"/>
        <v>47</v>
      </c>
      <c r="BO48" s="8">
        <f t="shared" si="24"/>
        <v>47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925</v>
      </c>
      <c r="G49" s="16">
        <f>'[3]14'!G51</f>
        <v>35</v>
      </c>
      <c r="H49" s="17">
        <f t="shared" si="27"/>
        <v>1280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150</v>
      </c>
      <c r="N49" s="16">
        <f>'[3]14'!O51</f>
        <v>35</v>
      </c>
      <c r="O49" s="17">
        <f t="shared" si="28"/>
        <v>505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35</v>
      </c>
      <c r="W49" s="17">
        <f t="shared" si="30"/>
        <v>505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15</v>
      </c>
      <c r="AC49" s="8">
        <f t="shared" si="9"/>
        <v>3.5</v>
      </c>
      <c r="AD49" s="8">
        <f t="shared" si="10"/>
        <v>50.5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15</v>
      </c>
      <c r="AJ49" s="8">
        <f t="shared" si="16"/>
        <v>3.5</v>
      </c>
      <c r="AK49" s="8">
        <f t="shared" si="17"/>
        <v>50.5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</v>
      </c>
      <c r="AQ49" s="8">
        <f t="shared" si="31"/>
        <v>28</v>
      </c>
      <c r="AR49" s="8">
        <f t="shared" si="18"/>
        <v>404</v>
      </c>
      <c r="AT49" s="8">
        <v>47</v>
      </c>
      <c r="AU49" s="8">
        <v>47</v>
      </c>
      <c r="AW49" s="199">
        <v>32</v>
      </c>
      <c r="AX49" s="199">
        <v>0</v>
      </c>
      <c r="AY49" s="199">
        <v>0</v>
      </c>
      <c r="AZ49" s="199">
        <v>0</v>
      </c>
      <c r="BA49" s="199">
        <v>15</v>
      </c>
      <c r="BB49" s="199">
        <v>3.5</v>
      </c>
      <c r="BC49" s="8">
        <f t="shared" si="19"/>
        <v>50.5</v>
      </c>
      <c r="BD49" s="199">
        <v>32</v>
      </c>
      <c r="BE49" s="199">
        <v>0</v>
      </c>
      <c r="BF49" s="199">
        <v>0</v>
      </c>
      <c r="BG49" s="199">
        <v>0</v>
      </c>
      <c r="BH49" s="199">
        <v>15</v>
      </c>
      <c r="BI49" s="199">
        <v>3.5</v>
      </c>
      <c r="BJ49" s="8">
        <f t="shared" si="20"/>
        <v>50.5</v>
      </c>
      <c r="BL49" s="8">
        <f t="shared" si="21"/>
        <v>47</v>
      </c>
      <c r="BM49" s="8">
        <f t="shared" si="22"/>
        <v>47</v>
      </c>
      <c r="BN49" s="8">
        <f t="shared" si="23"/>
        <v>50.5</v>
      </c>
      <c r="BO49" s="8">
        <f t="shared" si="24"/>
        <v>50.5</v>
      </c>
      <c r="BP49" s="182">
        <f t="shared" si="25"/>
        <v>-3.5</v>
      </c>
      <c r="BQ49" s="182">
        <f t="shared" si="26"/>
        <v>-3.5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925</v>
      </c>
      <c r="G50" s="16">
        <f>'[3]14'!G52</f>
        <v>35</v>
      </c>
      <c r="H50" s="17">
        <f t="shared" si="27"/>
        <v>1280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150</v>
      </c>
      <c r="N50" s="16">
        <f>'[3]14'!O52</f>
        <v>35</v>
      </c>
      <c r="O50" s="17">
        <f t="shared" si="28"/>
        <v>505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35</v>
      </c>
      <c r="W50" s="17">
        <f t="shared" si="30"/>
        <v>505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15</v>
      </c>
      <c r="AC50" s="8">
        <f t="shared" si="9"/>
        <v>3.5</v>
      </c>
      <c r="AD50" s="8">
        <f t="shared" si="10"/>
        <v>50.5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15</v>
      </c>
      <c r="AJ50" s="8">
        <f t="shared" si="16"/>
        <v>3.5</v>
      </c>
      <c r="AK50" s="8">
        <f t="shared" si="17"/>
        <v>50.5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</v>
      </c>
      <c r="AQ50" s="8">
        <f t="shared" si="31"/>
        <v>28</v>
      </c>
      <c r="AR50" s="8">
        <f t="shared" si="18"/>
        <v>404</v>
      </c>
      <c r="AT50" s="8">
        <v>47</v>
      </c>
      <c r="AU50" s="8">
        <v>47</v>
      </c>
      <c r="AW50" s="199">
        <v>32</v>
      </c>
      <c r="AX50" s="199">
        <v>0</v>
      </c>
      <c r="AY50" s="199">
        <v>0</v>
      </c>
      <c r="AZ50" s="199">
        <v>0</v>
      </c>
      <c r="BA50" s="199">
        <v>15</v>
      </c>
      <c r="BB50" s="199">
        <v>3.5</v>
      </c>
      <c r="BC50" s="8">
        <f t="shared" si="19"/>
        <v>50.5</v>
      </c>
      <c r="BD50" s="199">
        <v>32</v>
      </c>
      <c r="BE50" s="199">
        <v>0</v>
      </c>
      <c r="BF50" s="199">
        <v>0</v>
      </c>
      <c r="BG50" s="199">
        <v>0</v>
      </c>
      <c r="BH50" s="199">
        <v>15</v>
      </c>
      <c r="BI50" s="199">
        <v>3.5</v>
      </c>
      <c r="BJ50" s="8">
        <f t="shared" si="20"/>
        <v>50.5</v>
      </c>
      <c r="BL50" s="8">
        <f t="shared" si="21"/>
        <v>47</v>
      </c>
      <c r="BM50" s="8">
        <f t="shared" si="22"/>
        <v>47</v>
      </c>
      <c r="BN50" s="8">
        <f t="shared" si="23"/>
        <v>50.5</v>
      </c>
      <c r="BO50" s="8">
        <f t="shared" si="24"/>
        <v>50.5</v>
      </c>
      <c r="BP50" s="182">
        <f t="shared" si="25"/>
        <v>-3.5</v>
      </c>
      <c r="BQ50" s="182">
        <f t="shared" si="26"/>
        <v>-3.5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915</v>
      </c>
      <c r="G51" s="16">
        <f>'[3]14'!G53</f>
        <v>35</v>
      </c>
      <c r="H51" s="17">
        <f t="shared" si="27"/>
        <v>1270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150</v>
      </c>
      <c r="N51" s="16">
        <f>'[3]14'!O53</f>
        <v>35</v>
      </c>
      <c r="O51" s="17">
        <f t="shared" si="28"/>
        <v>505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35</v>
      </c>
      <c r="W51" s="17">
        <f t="shared" si="30"/>
        <v>505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</v>
      </c>
      <c r="AC51" s="8">
        <f t="shared" si="9"/>
        <v>3.5</v>
      </c>
      <c r="AD51" s="8">
        <f t="shared" si="10"/>
        <v>50.5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</v>
      </c>
      <c r="AJ51" s="8">
        <f t="shared" si="16"/>
        <v>3.5</v>
      </c>
      <c r="AK51" s="8">
        <f t="shared" si="17"/>
        <v>50.5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</v>
      </c>
      <c r="AQ51" s="8">
        <f t="shared" si="31"/>
        <v>28</v>
      </c>
      <c r="AR51" s="8">
        <f t="shared" si="18"/>
        <v>404</v>
      </c>
      <c r="AT51" s="8">
        <v>47</v>
      </c>
      <c r="AU51" s="8">
        <v>47</v>
      </c>
      <c r="AW51" s="199">
        <v>32</v>
      </c>
      <c r="AX51" s="199">
        <v>0</v>
      </c>
      <c r="AY51" s="199">
        <v>0</v>
      </c>
      <c r="AZ51" s="199">
        <v>0</v>
      </c>
      <c r="BA51" s="199">
        <v>15</v>
      </c>
      <c r="BB51" s="199">
        <v>3.5</v>
      </c>
      <c r="BC51" s="8">
        <f t="shared" si="19"/>
        <v>50.5</v>
      </c>
      <c r="BD51" s="199">
        <v>32</v>
      </c>
      <c r="BE51" s="199">
        <v>0</v>
      </c>
      <c r="BF51" s="199">
        <v>0</v>
      </c>
      <c r="BG51" s="199">
        <v>0</v>
      </c>
      <c r="BH51" s="199">
        <v>15</v>
      </c>
      <c r="BI51" s="199">
        <v>3.5</v>
      </c>
      <c r="BJ51" s="8">
        <f t="shared" si="20"/>
        <v>50.5</v>
      </c>
      <c r="BL51" s="8">
        <f t="shared" si="21"/>
        <v>47</v>
      </c>
      <c r="BM51" s="8">
        <f t="shared" si="22"/>
        <v>47</v>
      </c>
      <c r="BN51" s="8">
        <f t="shared" si="23"/>
        <v>50.5</v>
      </c>
      <c r="BO51" s="8">
        <f t="shared" si="24"/>
        <v>50.5</v>
      </c>
      <c r="BP51" s="182">
        <f t="shared" si="25"/>
        <v>-3.5</v>
      </c>
      <c r="BQ51" s="182">
        <f t="shared" si="26"/>
        <v>-3.5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915</v>
      </c>
      <c r="G52" s="16">
        <f>'[3]14'!G54</f>
        <v>35</v>
      </c>
      <c r="H52" s="17">
        <f t="shared" si="27"/>
        <v>1270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150</v>
      </c>
      <c r="N52" s="16">
        <f>'[3]14'!O54</f>
        <v>35</v>
      </c>
      <c r="O52" s="17">
        <f t="shared" si="28"/>
        <v>505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35</v>
      </c>
      <c r="W52" s="17">
        <f t="shared" si="30"/>
        <v>505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15</v>
      </c>
      <c r="AC52" s="8">
        <f t="shared" si="9"/>
        <v>3.5</v>
      </c>
      <c r="AD52" s="8">
        <f t="shared" si="10"/>
        <v>50.5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15</v>
      </c>
      <c r="AJ52" s="8">
        <f t="shared" si="16"/>
        <v>3.5</v>
      </c>
      <c r="AK52" s="8">
        <f t="shared" si="17"/>
        <v>50.5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</v>
      </c>
      <c r="AQ52" s="8">
        <f t="shared" si="31"/>
        <v>28</v>
      </c>
      <c r="AR52" s="8">
        <f t="shared" si="18"/>
        <v>404</v>
      </c>
      <c r="AT52" s="8">
        <v>47</v>
      </c>
      <c r="AU52" s="8">
        <v>47</v>
      </c>
      <c r="AW52" s="199">
        <v>32</v>
      </c>
      <c r="AX52" s="199">
        <v>0</v>
      </c>
      <c r="AY52" s="199">
        <v>0</v>
      </c>
      <c r="AZ52" s="199">
        <v>0</v>
      </c>
      <c r="BA52" s="199">
        <v>15</v>
      </c>
      <c r="BB52" s="199">
        <v>3.5</v>
      </c>
      <c r="BC52" s="8">
        <f t="shared" si="19"/>
        <v>50.5</v>
      </c>
      <c r="BD52" s="199">
        <v>32</v>
      </c>
      <c r="BE52" s="199">
        <v>0</v>
      </c>
      <c r="BF52" s="199">
        <v>0</v>
      </c>
      <c r="BG52" s="199">
        <v>0</v>
      </c>
      <c r="BH52" s="199">
        <v>15</v>
      </c>
      <c r="BI52" s="199">
        <v>3.5</v>
      </c>
      <c r="BJ52" s="8">
        <f t="shared" si="20"/>
        <v>50.5</v>
      </c>
      <c r="BL52" s="8">
        <f t="shared" si="21"/>
        <v>47</v>
      </c>
      <c r="BM52" s="8">
        <f t="shared" si="22"/>
        <v>47</v>
      </c>
      <c r="BN52" s="8">
        <f t="shared" si="23"/>
        <v>50.5</v>
      </c>
      <c r="BO52" s="8">
        <f t="shared" si="24"/>
        <v>50.5</v>
      </c>
      <c r="BP52" s="182">
        <f t="shared" si="25"/>
        <v>-3.5</v>
      </c>
      <c r="BQ52" s="182">
        <f t="shared" si="26"/>
        <v>-3.5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915</v>
      </c>
      <c r="G53" s="16">
        <f>'[3]14'!G55</f>
        <v>35</v>
      </c>
      <c r="H53" s="17">
        <f t="shared" si="27"/>
        <v>1270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150</v>
      </c>
      <c r="N53" s="16">
        <f>'[3]14'!O55</f>
        <v>35</v>
      </c>
      <c r="O53" s="17">
        <f t="shared" si="28"/>
        <v>505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35</v>
      </c>
      <c r="W53" s="17">
        <f t="shared" si="30"/>
        <v>505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15</v>
      </c>
      <c r="AC53" s="8">
        <f t="shared" si="9"/>
        <v>3.5</v>
      </c>
      <c r="AD53" s="8">
        <f t="shared" si="10"/>
        <v>50.5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15</v>
      </c>
      <c r="AJ53" s="8">
        <f t="shared" si="16"/>
        <v>3.5</v>
      </c>
      <c r="AK53" s="8">
        <f t="shared" si="17"/>
        <v>50.5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</v>
      </c>
      <c r="AQ53" s="8">
        <f t="shared" si="31"/>
        <v>28</v>
      </c>
      <c r="AR53" s="8">
        <f t="shared" si="18"/>
        <v>404</v>
      </c>
      <c r="AT53" s="8">
        <v>47</v>
      </c>
      <c r="AU53" s="8">
        <v>47</v>
      </c>
      <c r="AW53" s="199">
        <v>32</v>
      </c>
      <c r="AX53" s="199">
        <v>0</v>
      </c>
      <c r="AY53" s="199">
        <v>0</v>
      </c>
      <c r="AZ53" s="199">
        <v>0</v>
      </c>
      <c r="BA53" s="199">
        <v>15</v>
      </c>
      <c r="BB53" s="199">
        <v>3.5</v>
      </c>
      <c r="BC53" s="8">
        <f t="shared" si="19"/>
        <v>50.5</v>
      </c>
      <c r="BD53" s="199">
        <v>32</v>
      </c>
      <c r="BE53" s="199">
        <v>0</v>
      </c>
      <c r="BF53" s="199">
        <v>0</v>
      </c>
      <c r="BG53" s="199">
        <v>0</v>
      </c>
      <c r="BH53" s="199">
        <v>15</v>
      </c>
      <c r="BI53" s="199">
        <v>3.5</v>
      </c>
      <c r="BJ53" s="8">
        <f t="shared" si="20"/>
        <v>50.5</v>
      </c>
      <c r="BL53" s="8">
        <f t="shared" si="21"/>
        <v>47</v>
      </c>
      <c r="BM53" s="8">
        <f t="shared" si="22"/>
        <v>47</v>
      </c>
      <c r="BN53" s="8">
        <f t="shared" si="23"/>
        <v>50.5</v>
      </c>
      <c r="BO53" s="8">
        <f t="shared" si="24"/>
        <v>50.5</v>
      </c>
      <c r="BP53" s="182">
        <f t="shared" si="25"/>
        <v>-3.5</v>
      </c>
      <c r="BQ53" s="182">
        <f t="shared" si="26"/>
        <v>-3.5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915</v>
      </c>
      <c r="G54" s="16">
        <f>'[3]14'!G56</f>
        <v>35</v>
      </c>
      <c r="H54" s="17">
        <f t="shared" si="27"/>
        <v>1270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150</v>
      </c>
      <c r="N54" s="16">
        <f>'[3]14'!O56</f>
        <v>35</v>
      </c>
      <c r="O54" s="17">
        <f t="shared" si="28"/>
        <v>505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35</v>
      </c>
      <c r="W54" s="17">
        <f t="shared" si="30"/>
        <v>505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15</v>
      </c>
      <c r="AC54" s="8">
        <f t="shared" si="9"/>
        <v>3.5</v>
      </c>
      <c r="AD54" s="8">
        <f t="shared" si="10"/>
        <v>50.5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15</v>
      </c>
      <c r="AJ54" s="8">
        <f t="shared" si="16"/>
        <v>3.5</v>
      </c>
      <c r="AK54" s="8">
        <f t="shared" si="17"/>
        <v>50.5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</v>
      </c>
      <c r="AQ54" s="8">
        <f t="shared" si="31"/>
        <v>28</v>
      </c>
      <c r="AR54" s="8">
        <f t="shared" si="18"/>
        <v>404</v>
      </c>
      <c r="AT54" s="8">
        <v>47</v>
      </c>
      <c r="AU54" s="8">
        <v>47</v>
      </c>
      <c r="AW54" s="199">
        <v>32</v>
      </c>
      <c r="AX54" s="199">
        <v>0</v>
      </c>
      <c r="AY54" s="199">
        <v>0</v>
      </c>
      <c r="AZ54" s="199">
        <v>0</v>
      </c>
      <c r="BA54" s="199">
        <v>15</v>
      </c>
      <c r="BB54" s="199">
        <v>3.5</v>
      </c>
      <c r="BC54" s="8">
        <f t="shared" si="19"/>
        <v>50.5</v>
      </c>
      <c r="BD54" s="199">
        <v>32</v>
      </c>
      <c r="BE54" s="199">
        <v>0</v>
      </c>
      <c r="BF54" s="199">
        <v>0</v>
      </c>
      <c r="BG54" s="199">
        <v>0</v>
      </c>
      <c r="BH54" s="199">
        <v>15</v>
      </c>
      <c r="BI54" s="199">
        <v>3.5</v>
      </c>
      <c r="BJ54" s="8">
        <f t="shared" si="20"/>
        <v>50.5</v>
      </c>
      <c r="BL54" s="8">
        <f t="shared" si="21"/>
        <v>47</v>
      </c>
      <c r="BM54" s="8">
        <f t="shared" si="22"/>
        <v>47</v>
      </c>
      <c r="BN54" s="8">
        <f t="shared" si="23"/>
        <v>50.5</v>
      </c>
      <c r="BO54" s="8">
        <f t="shared" si="24"/>
        <v>50.5</v>
      </c>
      <c r="BP54" s="182">
        <f t="shared" si="25"/>
        <v>-3.5</v>
      </c>
      <c r="BQ54" s="182">
        <f t="shared" si="26"/>
        <v>-3.5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915</v>
      </c>
      <c r="G55" s="16">
        <f>'[3]14'!G57</f>
        <v>35</v>
      </c>
      <c r="H55" s="17">
        <f t="shared" si="27"/>
        <v>1270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150</v>
      </c>
      <c r="N55" s="16">
        <f>'[3]14'!O57</f>
        <v>35</v>
      </c>
      <c r="O55" s="17">
        <f t="shared" si="28"/>
        <v>505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35</v>
      </c>
      <c r="W55" s="17">
        <f t="shared" si="30"/>
        <v>505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15</v>
      </c>
      <c r="AC55" s="8">
        <f t="shared" si="9"/>
        <v>3.5</v>
      </c>
      <c r="AD55" s="8">
        <f t="shared" si="10"/>
        <v>50.5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15</v>
      </c>
      <c r="AJ55" s="8">
        <f t="shared" si="16"/>
        <v>3.5</v>
      </c>
      <c r="AK55" s="8">
        <f t="shared" si="17"/>
        <v>50.5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</v>
      </c>
      <c r="AQ55" s="8">
        <f t="shared" si="31"/>
        <v>28</v>
      </c>
      <c r="AR55" s="8">
        <f t="shared" si="18"/>
        <v>404</v>
      </c>
      <c r="AT55" s="8">
        <v>50.5</v>
      </c>
      <c r="AU55" s="8">
        <v>50.5</v>
      </c>
      <c r="AW55" s="199">
        <v>32</v>
      </c>
      <c r="AX55" s="199">
        <v>0</v>
      </c>
      <c r="AY55" s="199">
        <v>0</v>
      </c>
      <c r="AZ55" s="199">
        <v>0</v>
      </c>
      <c r="BA55" s="199">
        <v>15</v>
      </c>
      <c r="BB55" s="199">
        <v>3.5</v>
      </c>
      <c r="BC55" s="8">
        <f t="shared" si="19"/>
        <v>50.5</v>
      </c>
      <c r="BD55" s="199">
        <v>32</v>
      </c>
      <c r="BE55" s="199">
        <v>0</v>
      </c>
      <c r="BF55" s="199">
        <v>0</v>
      </c>
      <c r="BG55" s="199">
        <v>0</v>
      </c>
      <c r="BH55" s="199">
        <v>15</v>
      </c>
      <c r="BI55" s="199">
        <v>3.5</v>
      </c>
      <c r="BJ55" s="8">
        <f t="shared" si="20"/>
        <v>50.5</v>
      </c>
      <c r="BL55" s="8">
        <f t="shared" si="21"/>
        <v>50.5</v>
      </c>
      <c r="BM55" s="8">
        <f t="shared" si="22"/>
        <v>50.5</v>
      </c>
      <c r="BN55" s="8">
        <f t="shared" si="23"/>
        <v>50.5</v>
      </c>
      <c r="BO55" s="8">
        <f t="shared" si="24"/>
        <v>50.5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915</v>
      </c>
      <c r="G56" s="16">
        <f>'[3]14'!G58</f>
        <v>35</v>
      </c>
      <c r="H56" s="17">
        <f t="shared" si="27"/>
        <v>1270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150</v>
      </c>
      <c r="N56" s="16">
        <f>'[3]14'!O58</f>
        <v>35</v>
      </c>
      <c r="O56" s="17">
        <f t="shared" si="28"/>
        <v>505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35</v>
      </c>
      <c r="W56" s="17">
        <f t="shared" si="30"/>
        <v>505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</v>
      </c>
      <c r="AC56" s="8">
        <f t="shared" si="9"/>
        <v>3.5</v>
      </c>
      <c r="AD56" s="8">
        <f t="shared" si="10"/>
        <v>50.5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</v>
      </c>
      <c r="AJ56" s="8">
        <f t="shared" si="16"/>
        <v>3.5</v>
      </c>
      <c r="AK56" s="8">
        <f t="shared" si="17"/>
        <v>50.5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</v>
      </c>
      <c r="AQ56" s="8">
        <f t="shared" si="31"/>
        <v>28</v>
      </c>
      <c r="AR56" s="8">
        <f t="shared" si="18"/>
        <v>404</v>
      </c>
      <c r="AT56" s="8">
        <v>50.5</v>
      </c>
      <c r="AU56" s="8">
        <v>50.5</v>
      </c>
      <c r="AW56" s="199">
        <v>32</v>
      </c>
      <c r="AX56" s="199">
        <v>0</v>
      </c>
      <c r="AY56" s="199">
        <v>0</v>
      </c>
      <c r="AZ56" s="199">
        <v>0</v>
      </c>
      <c r="BA56" s="199">
        <v>15</v>
      </c>
      <c r="BB56" s="199">
        <v>3.5</v>
      </c>
      <c r="BC56" s="8">
        <f t="shared" si="19"/>
        <v>50.5</v>
      </c>
      <c r="BD56" s="199">
        <v>32</v>
      </c>
      <c r="BE56" s="199">
        <v>0</v>
      </c>
      <c r="BF56" s="199">
        <v>0</v>
      </c>
      <c r="BG56" s="199">
        <v>0</v>
      </c>
      <c r="BH56" s="199">
        <v>15</v>
      </c>
      <c r="BI56" s="199">
        <v>3.5</v>
      </c>
      <c r="BJ56" s="8">
        <f t="shared" si="20"/>
        <v>50.5</v>
      </c>
      <c r="BL56" s="8">
        <f t="shared" si="21"/>
        <v>50.5</v>
      </c>
      <c r="BM56" s="8">
        <f t="shared" si="22"/>
        <v>50.5</v>
      </c>
      <c r="BN56" s="8">
        <f t="shared" si="23"/>
        <v>50.5</v>
      </c>
      <c r="BO56" s="8">
        <f t="shared" si="24"/>
        <v>50.5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615</v>
      </c>
      <c r="G57" s="16">
        <f>'[3]14'!G59</f>
        <v>35</v>
      </c>
      <c r="H57" s="17">
        <f t="shared" si="27"/>
        <v>970</v>
      </c>
      <c r="I57" s="15">
        <f>'[3]14'!J59</f>
        <v>296.33999999999997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35</v>
      </c>
      <c r="O57" s="17">
        <f t="shared" si="28"/>
        <v>331.34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35</v>
      </c>
      <c r="W57" s="17">
        <f t="shared" si="30"/>
        <v>331.34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3.5</v>
      </c>
      <c r="AD57" s="8">
        <f t="shared" si="10"/>
        <v>35.5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3.5</v>
      </c>
      <c r="AK57" s="8">
        <f t="shared" si="17"/>
        <v>35.5</v>
      </c>
      <c r="AL57" s="8">
        <f t="shared" si="31"/>
        <v>232.33999999999997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28</v>
      </c>
      <c r="AR57" s="8">
        <f t="shared" si="18"/>
        <v>260.33999999999997</v>
      </c>
      <c r="AT57" s="8">
        <v>50.5</v>
      </c>
      <c r="AU57" s="8">
        <v>50.5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3.5</v>
      </c>
      <c r="BC57" s="8">
        <f t="shared" si="19"/>
        <v>35.5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3.5</v>
      </c>
      <c r="BJ57" s="8">
        <f t="shared" si="20"/>
        <v>35.5</v>
      </c>
      <c r="BL57" s="8">
        <f t="shared" si="21"/>
        <v>50.5</v>
      </c>
      <c r="BM57" s="8">
        <f t="shared" si="22"/>
        <v>50.5</v>
      </c>
      <c r="BN57" s="8">
        <f t="shared" si="23"/>
        <v>35.5</v>
      </c>
      <c r="BO57" s="8">
        <f t="shared" si="24"/>
        <v>35.5</v>
      </c>
      <c r="BP57" s="182">
        <f t="shared" si="25"/>
        <v>15</v>
      </c>
      <c r="BQ57" s="182">
        <f t="shared" si="26"/>
        <v>15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615</v>
      </c>
      <c r="G58" s="16">
        <f>'[3]14'!G60</f>
        <v>35</v>
      </c>
      <c r="H58" s="17">
        <f t="shared" si="27"/>
        <v>970</v>
      </c>
      <c r="I58" s="15">
        <f>'[3]14'!J60</f>
        <v>296.33999999999997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35</v>
      </c>
      <c r="O58" s="17">
        <f t="shared" si="28"/>
        <v>331.34</v>
      </c>
      <c r="P58" s="18">
        <f>frq!C58</f>
        <v>1</v>
      </c>
      <c r="Q58" s="15">
        <f t="shared" si="33"/>
        <v>296.33999999999997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35</v>
      </c>
      <c r="W58" s="17">
        <f t="shared" si="30"/>
        <v>331.34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3.5</v>
      </c>
      <c r="AD58" s="8">
        <f t="shared" si="10"/>
        <v>35.5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3.5</v>
      </c>
      <c r="AK58" s="8">
        <f t="shared" si="17"/>
        <v>35.5</v>
      </c>
      <c r="AL58" s="8">
        <f t="shared" si="31"/>
        <v>232.33999999999997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28</v>
      </c>
      <c r="AR58" s="8">
        <f t="shared" si="18"/>
        <v>260.33999999999997</v>
      </c>
      <c r="AT58" s="8">
        <v>50.5</v>
      </c>
      <c r="AU58" s="8">
        <v>50.5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3.5</v>
      </c>
      <c r="BC58" s="8">
        <f t="shared" si="19"/>
        <v>35.5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3.5</v>
      </c>
      <c r="BJ58" s="8">
        <f t="shared" si="20"/>
        <v>35.5</v>
      </c>
      <c r="BL58" s="8">
        <f t="shared" si="21"/>
        <v>50.5</v>
      </c>
      <c r="BM58" s="8">
        <f t="shared" si="22"/>
        <v>50.5</v>
      </c>
      <c r="BN58" s="8">
        <f t="shared" si="23"/>
        <v>35.5</v>
      </c>
      <c r="BO58" s="8">
        <f t="shared" si="24"/>
        <v>35.5</v>
      </c>
      <c r="BP58" s="182">
        <f t="shared" si="25"/>
        <v>15</v>
      </c>
      <c r="BQ58" s="182">
        <f t="shared" si="26"/>
        <v>15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615</v>
      </c>
      <c r="G59" s="16">
        <f>'[3]14'!G61</f>
        <v>35</v>
      </c>
      <c r="H59" s="17">
        <f t="shared" si="27"/>
        <v>970</v>
      </c>
      <c r="I59" s="15">
        <f>'[3]14'!J61</f>
        <v>305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35</v>
      </c>
      <c r="O59" s="17">
        <f t="shared" si="28"/>
        <v>340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35</v>
      </c>
      <c r="W59" s="17">
        <f t="shared" si="30"/>
        <v>340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3.5</v>
      </c>
      <c r="AD59" s="8">
        <f t="shared" si="10"/>
        <v>34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3.5</v>
      </c>
      <c r="AK59" s="8">
        <f t="shared" si="17"/>
        <v>34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28</v>
      </c>
      <c r="AR59" s="8">
        <f t="shared" si="18"/>
        <v>272</v>
      </c>
      <c r="AT59" s="8">
        <v>50.5</v>
      </c>
      <c r="AU59" s="8">
        <v>50.5</v>
      </c>
      <c r="AW59" s="199">
        <v>30.5</v>
      </c>
      <c r="AX59" s="199">
        <v>0</v>
      </c>
      <c r="AY59" s="199">
        <v>0</v>
      </c>
      <c r="AZ59" s="199">
        <v>0</v>
      </c>
      <c r="BA59" s="199">
        <v>0</v>
      </c>
      <c r="BB59" s="199">
        <v>3.5</v>
      </c>
      <c r="BC59" s="8">
        <f t="shared" si="19"/>
        <v>34</v>
      </c>
      <c r="BD59" s="199">
        <v>30.5</v>
      </c>
      <c r="BE59" s="199">
        <v>0</v>
      </c>
      <c r="BF59" s="199">
        <v>0</v>
      </c>
      <c r="BG59" s="199">
        <v>0</v>
      </c>
      <c r="BH59" s="199">
        <v>0</v>
      </c>
      <c r="BI59" s="199">
        <v>3.5</v>
      </c>
      <c r="BJ59" s="8">
        <f t="shared" si="20"/>
        <v>34</v>
      </c>
      <c r="BL59" s="8">
        <f t="shared" si="21"/>
        <v>50.5</v>
      </c>
      <c r="BM59" s="8">
        <f t="shared" si="22"/>
        <v>50.5</v>
      </c>
      <c r="BN59" s="8">
        <f t="shared" si="23"/>
        <v>34</v>
      </c>
      <c r="BO59" s="8">
        <f t="shared" si="24"/>
        <v>34</v>
      </c>
      <c r="BP59" s="182">
        <f t="shared" si="25"/>
        <v>16.5</v>
      </c>
      <c r="BQ59" s="182">
        <f t="shared" si="26"/>
        <v>16.5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615</v>
      </c>
      <c r="G60" s="16">
        <f>'[3]14'!G62</f>
        <v>35</v>
      </c>
      <c r="H60" s="17">
        <f t="shared" si="27"/>
        <v>970</v>
      </c>
      <c r="I60" s="15">
        <f>'[3]14'!J62</f>
        <v>305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35</v>
      </c>
      <c r="O60" s="17">
        <f t="shared" si="28"/>
        <v>340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35</v>
      </c>
      <c r="W60" s="17">
        <f t="shared" si="30"/>
        <v>340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3.5</v>
      </c>
      <c r="AD60" s="8">
        <f t="shared" si="10"/>
        <v>34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3.5</v>
      </c>
      <c r="AK60" s="8">
        <f t="shared" si="17"/>
        <v>34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28</v>
      </c>
      <c r="AR60" s="8">
        <f t="shared" si="18"/>
        <v>272</v>
      </c>
      <c r="AT60" s="8">
        <v>50.5</v>
      </c>
      <c r="AU60" s="8">
        <v>50.5</v>
      </c>
      <c r="AW60" s="199">
        <v>30.5</v>
      </c>
      <c r="AX60" s="199">
        <v>0</v>
      </c>
      <c r="AY60" s="199">
        <v>0</v>
      </c>
      <c r="AZ60" s="199">
        <v>0</v>
      </c>
      <c r="BA60" s="199">
        <v>0</v>
      </c>
      <c r="BB60" s="199">
        <v>3.5</v>
      </c>
      <c r="BC60" s="8">
        <f t="shared" si="19"/>
        <v>34</v>
      </c>
      <c r="BD60" s="199">
        <v>30.5</v>
      </c>
      <c r="BE60" s="199">
        <v>0</v>
      </c>
      <c r="BF60" s="199">
        <v>0</v>
      </c>
      <c r="BG60" s="199">
        <v>0</v>
      </c>
      <c r="BH60" s="199">
        <v>0</v>
      </c>
      <c r="BI60" s="199">
        <v>3.5</v>
      </c>
      <c r="BJ60" s="8">
        <f t="shared" si="20"/>
        <v>34</v>
      </c>
      <c r="BL60" s="8">
        <f t="shared" si="21"/>
        <v>50.5</v>
      </c>
      <c r="BM60" s="8">
        <f t="shared" si="22"/>
        <v>50.5</v>
      </c>
      <c r="BN60" s="8">
        <f t="shared" si="23"/>
        <v>34</v>
      </c>
      <c r="BO60" s="8">
        <f t="shared" si="24"/>
        <v>34</v>
      </c>
      <c r="BP60" s="182">
        <f t="shared" si="25"/>
        <v>16.5</v>
      </c>
      <c r="BQ60" s="182">
        <f t="shared" si="26"/>
        <v>16.5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615</v>
      </c>
      <c r="G61" s="16">
        <f>'[3]14'!G63</f>
        <v>35</v>
      </c>
      <c r="H61" s="17">
        <f t="shared" si="27"/>
        <v>970</v>
      </c>
      <c r="I61" s="15">
        <f>'[3]14'!J63</f>
        <v>305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35</v>
      </c>
      <c r="O61" s="17">
        <f t="shared" si="28"/>
        <v>340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35</v>
      </c>
      <c r="W61" s="17">
        <f t="shared" si="30"/>
        <v>340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3.5</v>
      </c>
      <c r="AD61" s="8">
        <f t="shared" si="10"/>
        <v>34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3.5</v>
      </c>
      <c r="AK61" s="8">
        <f t="shared" si="17"/>
        <v>34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28</v>
      </c>
      <c r="AR61" s="8">
        <f t="shared" si="18"/>
        <v>272</v>
      </c>
      <c r="AT61" s="8">
        <v>50.5</v>
      </c>
      <c r="AU61" s="8">
        <v>50.5</v>
      </c>
      <c r="AW61" s="199">
        <v>30.5</v>
      </c>
      <c r="AX61" s="199">
        <v>0</v>
      </c>
      <c r="AY61" s="199">
        <v>0</v>
      </c>
      <c r="AZ61" s="199">
        <v>0</v>
      </c>
      <c r="BA61" s="199">
        <v>0</v>
      </c>
      <c r="BB61" s="199">
        <v>3.5</v>
      </c>
      <c r="BC61" s="8">
        <f t="shared" si="19"/>
        <v>34</v>
      </c>
      <c r="BD61" s="199">
        <v>30.5</v>
      </c>
      <c r="BE61" s="199">
        <v>0</v>
      </c>
      <c r="BF61" s="199">
        <v>0</v>
      </c>
      <c r="BG61" s="199">
        <v>0</v>
      </c>
      <c r="BH61" s="199">
        <v>0</v>
      </c>
      <c r="BI61" s="199">
        <v>3.5</v>
      </c>
      <c r="BJ61" s="8">
        <f t="shared" si="20"/>
        <v>34</v>
      </c>
      <c r="BL61" s="8">
        <f t="shared" si="21"/>
        <v>50.5</v>
      </c>
      <c r="BM61" s="8">
        <f t="shared" si="22"/>
        <v>50.5</v>
      </c>
      <c r="BN61" s="8">
        <f t="shared" si="23"/>
        <v>34</v>
      </c>
      <c r="BO61" s="8">
        <f t="shared" si="24"/>
        <v>34</v>
      </c>
      <c r="BP61" s="182">
        <f t="shared" si="25"/>
        <v>16.5</v>
      </c>
      <c r="BQ61" s="182">
        <f t="shared" si="26"/>
        <v>16.5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615</v>
      </c>
      <c r="G62" s="16">
        <f>'[3]14'!G64</f>
        <v>35</v>
      </c>
      <c r="H62" s="17">
        <f t="shared" si="27"/>
        <v>970</v>
      </c>
      <c r="I62" s="15">
        <f>'[3]14'!J64</f>
        <v>305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35</v>
      </c>
      <c r="O62" s="17">
        <f t="shared" si="28"/>
        <v>340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35</v>
      </c>
      <c r="W62" s="17">
        <f t="shared" si="30"/>
        <v>340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3.5</v>
      </c>
      <c r="AD62" s="8">
        <f t="shared" si="10"/>
        <v>34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3.5</v>
      </c>
      <c r="AK62" s="8">
        <f t="shared" si="17"/>
        <v>34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28</v>
      </c>
      <c r="AR62" s="8">
        <f t="shared" si="18"/>
        <v>272</v>
      </c>
      <c r="AT62" s="8">
        <v>50.5</v>
      </c>
      <c r="AU62" s="8">
        <v>50.5</v>
      </c>
      <c r="AW62" s="199">
        <v>30.5</v>
      </c>
      <c r="AX62" s="199">
        <v>0</v>
      </c>
      <c r="AY62" s="199">
        <v>0</v>
      </c>
      <c r="AZ62" s="199">
        <v>0</v>
      </c>
      <c r="BA62" s="199">
        <v>0</v>
      </c>
      <c r="BB62" s="199">
        <v>3.5</v>
      </c>
      <c r="BC62" s="8">
        <f t="shared" si="19"/>
        <v>34</v>
      </c>
      <c r="BD62" s="199">
        <v>30.5</v>
      </c>
      <c r="BE62" s="199">
        <v>0</v>
      </c>
      <c r="BF62" s="199">
        <v>0</v>
      </c>
      <c r="BG62" s="199">
        <v>0</v>
      </c>
      <c r="BH62" s="199">
        <v>0</v>
      </c>
      <c r="BI62" s="199">
        <v>3.5</v>
      </c>
      <c r="BJ62" s="8">
        <f t="shared" si="20"/>
        <v>34</v>
      </c>
      <c r="BL62" s="8">
        <f t="shared" si="21"/>
        <v>50.5</v>
      </c>
      <c r="BM62" s="8">
        <f t="shared" si="22"/>
        <v>50.5</v>
      </c>
      <c r="BN62" s="8">
        <f t="shared" si="23"/>
        <v>34</v>
      </c>
      <c r="BO62" s="8">
        <f t="shared" si="24"/>
        <v>34</v>
      </c>
      <c r="BP62" s="182">
        <f t="shared" si="25"/>
        <v>16.5</v>
      </c>
      <c r="BQ62" s="182">
        <f t="shared" si="26"/>
        <v>16.5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615</v>
      </c>
      <c r="G63" s="16">
        <f>'[3]14'!G65</f>
        <v>35</v>
      </c>
      <c r="H63" s="17">
        <f t="shared" si="27"/>
        <v>970</v>
      </c>
      <c r="I63" s="15">
        <f>'[3]14'!J65</f>
        <v>305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35</v>
      </c>
      <c r="O63" s="17">
        <f t="shared" si="28"/>
        <v>340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35</v>
      </c>
      <c r="W63" s="17">
        <f t="shared" si="30"/>
        <v>340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3.5</v>
      </c>
      <c r="AD63" s="8">
        <f t="shared" si="10"/>
        <v>34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3.5</v>
      </c>
      <c r="AK63" s="8">
        <f t="shared" si="17"/>
        <v>34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28</v>
      </c>
      <c r="AR63" s="8">
        <f t="shared" si="18"/>
        <v>272</v>
      </c>
      <c r="AT63" s="8">
        <v>50.5</v>
      </c>
      <c r="AU63" s="8">
        <v>50.5</v>
      </c>
      <c r="AW63" s="199">
        <v>30.5</v>
      </c>
      <c r="AX63" s="199">
        <v>0</v>
      </c>
      <c r="AY63" s="199">
        <v>0</v>
      </c>
      <c r="AZ63" s="199">
        <v>0</v>
      </c>
      <c r="BA63" s="199">
        <v>0</v>
      </c>
      <c r="BB63" s="199">
        <v>3.5</v>
      </c>
      <c r="BC63" s="8">
        <f t="shared" si="19"/>
        <v>34</v>
      </c>
      <c r="BD63" s="199">
        <v>30.5</v>
      </c>
      <c r="BE63" s="199">
        <v>0</v>
      </c>
      <c r="BF63" s="199">
        <v>0</v>
      </c>
      <c r="BG63" s="199">
        <v>0</v>
      </c>
      <c r="BH63" s="199">
        <v>0</v>
      </c>
      <c r="BI63" s="199">
        <v>3.5</v>
      </c>
      <c r="BJ63" s="8">
        <f t="shared" si="20"/>
        <v>34</v>
      </c>
      <c r="BL63" s="8">
        <f t="shared" si="21"/>
        <v>50.5</v>
      </c>
      <c r="BM63" s="8">
        <f t="shared" si="22"/>
        <v>50.5</v>
      </c>
      <c r="BN63" s="8">
        <f t="shared" si="23"/>
        <v>34</v>
      </c>
      <c r="BO63" s="8">
        <f t="shared" si="24"/>
        <v>34</v>
      </c>
      <c r="BP63" s="182">
        <f t="shared" si="25"/>
        <v>16.5</v>
      </c>
      <c r="BQ63" s="182">
        <f t="shared" si="26"/>
        <v>16.5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615</v>
      </c>
      <c r="G64" s="16">
        <f>'[3]14'!G66</f>
        <v>35</v>
      </c>
      <c r="H64" s="17">
        <f t="shared" si="27"/>
        <v>970</v>
      </c>
      <c r="I64" s="15">
        <f>'[3]14'!J66</f>
        <v>305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35</v>
      </c>
      <c r="O64" s="17">
        <f t="shared" si="28"/>
        <v>340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35</v>
      </c>
      <c r="W64" s="17">
        <f t="shared" si="30"/>
        <v>340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3.5</v>
      </c>
      <c r="AD64" s="8">
        <f t="shared" si="10"/>
        <v>34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3.5</v>
      </c>
      <c r="AK64" s="8">
        <f t="shared" si="17"/>
        <v>34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28</v>
      </c>
      <c r="AR64" s="8">
        <f t="shared" si="18"/>
        <v>272</v>
      </c>
      <c r="AT64" s="8">
        <v>50.5</v>
      </c>
      <c r="AU64" s="8">
        <v>50.5</v>
      </c>
      <c r="AW64" s="199">
        <v>30.5</v>
      </c>
      <c r="AX64" s="199">
        <v>0</v>
      </c>
      <c r="AY64" s="199">
        <v>0</v>
      </c>
      <c r="AZ64" s="199">
        <v>0</v>
      </c>
      <c r="BA64" s="199">
        <v>0</v>
      </c>
      <c r="BB64" s="199">
        <v>3.5</v>
      </c>
      <c r="BC64" s="8">
        <f t="shared" si="19"/>
        <v>34</v>
      </c>
      <c r="BD64" s="199">
        <v>30.5</v>
      </c>
      <c r="BE64" s="199">
        <v>0</v>
      </c>
      <c r="BF64" s="199">
        <v>0</v>
      </c>
      <c r="BG64" s="199">
        <v>0</v>
      </c>
      <c r="BH64" s="199">
        <v>0</v>
      </c>
      <c r="BI64" s="199">
        <v>3.5</v>
      </c>
      <c r="BJ64" s="8">
        <f t="shared" si="20"/>
        <v>34</v>
      </c>
      <c r="BL64" s="8">
        <f t="shared" si="21"/>
        <v>50.5</v>
      </c>
      <c r="BM64" s="8">
        <f t="shared" si="22"/>
        <v>50.5</v>
      </c>
      <c r="BN64" s="8">
        <f t="shared" si="23"/>
        <v>34</v>
      </c>
      <c r="BO64" s="8">
        <f t="shared" si="24"/>
        <v>34</v>
      </c>
      <c r="BP64" s="182">
        <f t="shared" si="25"/>
        <v>16.5</v>
      </c>
      <c r="BQ64" s="182">
        <f t="shared" si="26"/>
        <v>16.5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615</v>
      </c>
      <c r="G65" s="16">
        <f>'[3]14'!G67</f>
        <v>35</v>
      </c>
      <c r="H65" s="17">
        <f t="shared" si="27"/>
        <v>970</v>
      </c>
      <c r="I65" s="15">
        <f>'[3]14'!J67</f>
        <v>305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35</v>
      </c>
      <c r="O65" s="17">
        <f t="shared" si="28"/>
        <v>340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35</v>
      </c>
      <c r="W65" s="17">
        <f t="shared" si="30"/>
        <v>340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3.5</v>
      </c>
      <c r="AD65" s="8">
        <f t="shared" si="10"/>
        <v>34</v>
      </c>
      <c r="AE65" s="8">
        <f t="shared" si="11"/>
        <v>30.5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3.5</v>
      </c>
      <c r="AK65" s="8">
        <f t="shared" si="17"/>
        <v>34</v>
      </c>
      <c r="AL65" s="8">
        <f t="shared" si="35"/>
        <v>244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28</v>
      </c>
      <c r="AR65" s="8">
        <f t="shared" si="18"/>
        <v>272</v>
      </c>
      <c r="AT65" s="8">
        <v>34</v>
      </c>
      <c r="AU65" s="8">
        <v>34</v>
      </c>
      <c r="AW65" s="199">
        <v>30.5</v>
      </c>
      <c r="AX65" s="199">
        <v>0</v>
      </c>
      <c r="AY65" s="199">
        <v>0</v>
      </c>
      <c r="AZ65" s="199">
        <v>0</v>
      </c>
      <c r="BA65" s="199">
        <v>0</v>
      </c>
      <c r="BB65" s="199">
        <v>3.5</v>
      </c>
      <c r="BC65" s="8">
        <f t="shared" si="19"/>
        <v>34</v>
      </c>
      <c r="BD65" s="199">
        <v>30.5</v>
      </c>
      <c r="BE65" s="199">
        <v>0</v>
      </c>
      <c r="BF65" s="199">
        <v>0</v>
      </c>
      <c r="BG65" s="199">
        <v>0</v>
      </c>
      <c r="BH65" s="199">
        <v>0</v>
      </c>
      <c r="BI65" s="199">
        <v>3.5</v>
      </c>
      <c r="BJ65" s="8">
        <f t="shared" si="20"/>
        <v>34</v>
      </c>
      <c r="BL65" s="8">
        <f t="shared" si="21"/>
        <v>34</v>
      </c>
      <c r="BM65" s="8">
        <f t="shared" si="22"/>
        <v>34</v>
      </c>
      <c r="BN65" s="8">
        <f t="shared" si="23"/>
        <v>34</v>
      </c>
      <c r="BO65" s="8">
        <f t="shared" si="24"/>
        <v>34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615</v>
      </c>
      <c r="G66" s="16">
        <f>'[3]14'!G68</f>
        <v>35</v>
      </c>
      <c r="H66" s="17">
        <f t="shared" si="27"/>
        <v>970</v>
      </c>
      <c r="I66" s="15">
        <f>'[3]14'!J68</f>
        <v>305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35</v>
      </c>
      <c r="O66" s="17">
        <f t="shared" si="28"/>
        <v>340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35</v>
      </c>
      <c r="W66" s="17">
        <f t="shared" si="30"/>
        <v>340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3.5</v>
      </c>
      <c r="AD66" s="8">
        <f t="shared" si="10"/>
        <v>34</v>
      </c>
      <c r="AE66" s="8">
        <f t="shared" si="11"/>
        <v>30.5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3.5</v>
      </c>
      <c r="AK66" s="8">
        <f t="shared" si="17"/>
        <v>34</v>
      </c>
      <c r="AL66" s="8">
        <f t="shared" si="35"/>
        <v>244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28</v>
      </c>
      <c r="AR66" s="8">
        <f t="shared" si="18"/>
        <v>272</v>
      </c>
      <c r="AT66" s="8">
        <v>34</v>
      </c>
      <c r="AU66" s="8">
        <v>34</v>
      </c>
      <c r="AW66" s="199">
        <v>30.5</v>
      </c>
      <c r="AX66" s="199">
        <v>0</v>
      </c>
      <c r="AY66" s="199">
        <v>0</v>
      </c>
      <c r="AZ66" s="199">
        <v>0</v>
      </c>
      <c r="BA66" s="199">
        <v>0</v>
      </c>
      <c r="BB66" s="199">
        <v>3.5</v>
      </c>
      <c r="BC66" s="8">
        <f t="shared" si="19"/>
        <v>34</v>
      </c>
      <c r="BD66" s="199">
        <v>30.5</v>
      </c>
      <c r="BE66" s="199">
        <v>0</v>
      </c>
      <c r="BF66" s="199">
        <v>0</v>
      </c>
      <c r="BG66" s="199">
        <v>0</v>
      </c>
      <c r="BH66" s="199">
        <v>0</v>
      </c>
      <c r="BI66" s="199">
        <v>3.5</v>
      </c>
      <c r="BJ66" s="8">
        <f t="shared" si="20"/>
        <v>34</v>
      </c>
      <c r="BL66" s="8">
        <f t="shared" si="21"/>
        <v>34</v>
      </c>
      <c r="BM66" s="8">
        <f t="shared" si="22"/>
        <v>34</v>
      </c>
      <c r="BN66" s="8">
        <f t="shared" si="23"/>
        <v>34</v>
      </c>
      <c r="BO66" s="8">
        <f t="shared" si="24"/>
        <v>34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915</v>
      </c>
      <c r="G67" s="16">
        <f>'[3]14'!G69</f>
        <v>0</v>
      </c>
      <c r="H67" s="17">
        <f t="shared" si="27"/>
        <v>1235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157</v>
      </c>
      <c r="N67" s="16">
        <f>'[3]14'!O69</f>
        <v>0</v>
      </c>
      <c r="O67" s="17">
        <f t="shared" si="28"/>
        <v>477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157</v>
      </c>
      <c r="V67" s="16">
        <f t="shared" si="32"/>
        <v>0</v>
      </c>
      <c r="W67" s="17">
        <f t="shared" si="30"/>
        <v>477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10</v>
      </c>
      <c r="AC67" s="8">
        <f t="shared" si="9"/>
        <v>0</v>
      </c>
      <c r="AD67" s="8">
        <f t="shared" si="10"/>
        <v>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10</v>
      </c>
      <c r="AJ67" s="8">
        <f t="shared" si="16"/>
        <v>0</v>
      </c>
      <c r="AK67" s="8">
        <f t="shared" si="17"/>
        <v>42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137</v>
      </c>
      <c r="AQ67" s="8">
        <f t="shared" si="34"/>
        <v>0</v>
      </c>
      <c r="AR67" s="8">
        <f t="shared" si="18"/>
        <v>393</v>
      </c>
      <c r="AT67" s="8">
        <v>34</v>
      </c>
      <c r="AU67" s="8">
        <v>34</v>
      </c>
      <c r="AW67" s="199">
        <v>32</v>
      </c>
      <c r="AX67" s="199">
        <v>0</v>
      </c>
      <c r="AY67" s="199">
        <v>0</v>
      </c>
      <c r="AZ67" s="199">
        <v>0</v>
      </c>
      <c r="BA67" s="199">
        <v>10</v>
      </c>
      <c r="BB67" s="199">
        <v>0</v>
      </c>
      <c r="BC67" s="8">
        <f t="shared" si="19"/>
        <v>42</v>
      </c>
      <c r="BD67" s="199">
        <v>32</v>
      </c>
      <c r="BE67" s="199">
        <v>0</v>
      </c>
      <c r="BF67" s="199">
        <v>0</v>
      </c>
      <c r="BG67" s="199">
        <v>0</v>
      </c>
      <c r="BH67" s="199">
        <v>10</v>
      </c>
      <c r="BI67" s="199">
        <v>0</v>
      </c>
      <c r="BJ67" s="8">
        <f t="shared" si="20"/>
        <v>42</v>
      </c>
      <c r="BL67" s="8">
        <f t="shared" si="21"/>
        <v>34</v>
      </c>
      <c r="BM67" s="8">
        <f t="shared" si="22"/>
        <v>34</v>
      </c>
      <c r="BN67" s="8">
        <f t="shared" si="23"/>
        <v>42</v>
      </c>
      <c r="BO67" s="8">
        <f t="shared" si="24"/>
        <v>42</v>
      </c>
      <c r="BP67" s="182">
        <f t="shared" si="25"/>
        <v>-8</v>
      </c>
      <c r="BQ67" s="182">
        <f t="shared" si="26"/>
        <v>-8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915</v>
      </c>
      <c r="G68" s="16">
        <f>'[3]14'!G70</f>
        <v>0</v>
      </c>
      <c r="H68" s="17">
        <f t="shared" si="27"/>
        <v>1235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157</v>
      </c>
      <c r="N68" s="16">
        <f>'[3]14'!O70</f>
        <v>0</v>
      </c>
      <c r="O68" s="17">
        <f t="shared" si="28"/>
        <v>477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157</v>
      </c>
      <c r="V68" s="16">
        <f t="shared" si="32"/>
        <v>0</v>
      </c>
      <c r="W68" s="17">
        <f t="shared" si="30"/>
        <v>477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10</v>
      </c>
      <c r="AC68" s="8">
        <f t="shared" ref="AC68:AC98" si="41">BB68</f>
        <v>0</v>
      </c>
      <c r="AD68" s="8">
        <f t="shared" ref="AD68:AD98" si="42">BC68</f>
        <v>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10</v>
      </c>
      <c r="AJ68" s="8">
        <f t="shared" ref="AJ68:AJ98" si="48">BI68</f>
        <v>0</v>
      </c>
      <c r="AK68" s="8">
        <f t="shared" ref="AK68:AK98" si="49">BJ68</f>
        <v>42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137</v>
      </c>
      <c r="AQ68" s="8">
        <f t="shared" si="34"/>
        <v>0</v>
      </c>
      <c r="AR68" s="8">
        <f t="shared" ref="AR68:AR98" si="50">SUM(AL68:AQ68)</f>
        <v>393</v>
      </c>
      <c r="AT68" s="8">
        <v>34</v>
      </c>
      <c r="AU68" s="8">
        <v>34</v>
      </c>
      <c r="AW68" s="199">
        <v>32</v>
      </c>
      <c r="AX68" s="199">
        <v>0</v>
      </c>
      <c r="AY68" s="199">
        <v>0</v>
      </c>
      <c r="AZ68" s="199">
        <v>0</v>
      </c>
      <c r="BA68" s="199">
        <v>10</v>
      </c>
      <c r="BB68" s="199">
        <v>0</v>
      </c>
      <c r="BC68" s="8">
        <f t="shared" ref="BC68:BC98" si="51">SUM(AW68:BB68)</f>
        <v>42</v>
      </c>
      <c r="BD68" s="199">
        <v>32</v>
      </c>
      <c r="BE68" s="199">
        <v>0</v>
      </c>
      <c r="BF68" s="199">
        <v>0</v>
      </c>
      <c r="BG68" s="199">
        <v>0</v>
      </c>
      <c r="BH68" s="199">
        <v>10</v>
      </c>
      <c r="BI68" s="199">
        <v>0</v>
      </c>
      <c r="BJ68" s="8">
        <f t="shared" ref="BJ68:BJ98" si="52">SUM(BD68:BI68)</f>
        <v>42</v>
      </c>
      <c r="BL68" s="8">
        <f t="shared" ref="BL68:BL98" si="53">AT68</f>
        <v>34</v>
      </c>
      <c r="BM68" s="8">
        <f t="shared" ref="BM68:BM98" si="54">AU68</f>
        <v>34</v>
      </c>
      <c r="BN68" s="8">
        <f t="shared" ref="BN68:BN98" si="55">BC68</f>
        <v>42</v>
      </c>
      <c r="BO68" s="8">
        <f t="shared" ref="BO68:BO98" si="56">BJ68</f>
        <v>42</v>
      </c>
      <c r="BP68" s="182">
        <f t="shared" ref="BP68:BP98" si="57">BL68-BN68</f>
        <v>-8</v>
      </c>
      <c r="BQ68" s="182">
        <f t="shared" ref="BQ68:BQ98" si="58">BM68-BO68</f>
        <v>-8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915</v>
      </c>
      <c r="G69" s="16">
        <f>'[3]14'!G71</f>
        <v>0</v>
      </c>
      <c r="H69" s="17">
        <f t="shared" ref="H69:H98" si="59">SUM(B69:G69)</f>
        <v>1235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157</v>
      </c>
      <c r="N69" s="16">
        <f>'[3]14'!O71</f>
        <v>0</v>
      </c>
      <c r="O69" s="17">
        <f t="shared" ref="O69:O98" si="60">SUM(I69:N69)</f>
        <v>477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157</v>
      </c>
      <c r="V69" s="16">
        <f t="shared" si="32"/>
        <v>0</v>
      </c>
      <c r="W69" s="17">
        <f t="shared" ref="W69:W98" si="61">SUM(Q69:V69)</f>
        <v>477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10</v>
      </c>
      <c r="AC69" s="8">
        <f t="shared" si="41"/>
        <v>0</v>
      </c>
      <c r="AD69" s="8">
        <f t="shared" si="42"/>
        <v>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10</v>
      </c>
      <c r="AJ69" s="8">
        <f t="shared" si="48"/>
        <v>0</v>
      </c>
      <c r="AK69" s="8">
        <f t="shared" si="49"/>
        <v>42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137</v>
      </c>
      <c r="AQ69" s="8">
        <f t="shared" si="34"/>
        <v>0</v>
      </c>
      <c r="AR69" s="8">
        <f t="shared" si="50"/>
        <v>393</v>
      </c>
      <c r="AT69" s="8">
        <v>34</v>
      </c>
      <c r="AU69" s="8">
        <v>34</v>
      </c>
      <c r="AW69" s="199">
        <v>32</v>
      </c>
      <c r="AX69" s="199">
        <v>0</v>
      </c>
      <c r="AY69" s="199">
        <v>0</v>
      </c>
      <c r="AZ69" s="199">
        <v>0</v>
      </c>
      <c r="BA69" s="199">
        <v>10</v>
      </c>
      <c r="BB69" s="199">
        <v>0</v>
      </c>
      <c r="BC69" s="8">
        <f t="shared" si="51"/>
        <v>42</v>
      </c>
      <c r="BD69" s="199">
        <v>32</v>
      </c>
      <c r="BE69" s="199">
        <v>0</v>
      </c>
      <c r="BF69" s="199">
        <v>0</v>
      </c>
      <c r="BG69" s="199">
        <v>0</v>
      </c>
      <c r="BH69" s="199">
        <v>10</v>
      </c>
      <c r="BI69" s="199">
        <v>0</v>
      </c>
      <c r="BJ69" s="8">
        <f t="shared" si="52"/>
        <v>42</v>
      </c>
      <c r="BL69" s="8">
        <f t="shared" si="53"/>
        <v>34</v>
      </c>
      <c r="BM69" s="8">
        <f t="shared" si="54"/>
        <v>34</v>
      </c>
      <c r="BN69" s="8">
        <f t="shared" si="55"/>
        <v>42</v>
      </c>
      <c r="BO69" s="8">
        <f t="shared" si="56"/>
        <v>42</v>
      </c>
      <c r="BP69" s="182">
        <f t="shared" si="57"/>
        <v>-8</v>
      </c>
      <c r="BQ69" s="182">
        <f t="shared" si="58"/>
        <v>-8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915</v>
      </c>
      <c r="G70" s="16">
        <f>'[3]14'!G72</f>
        <v>0</v>
      </c>
      <c r="H70" s="17">
        <f t="shared" si="59"/>
        <v>1235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157</v>
      </c>
      <c r="N70" s="16">
        <f>'[3]14'!O72</f>
        <v>0</v>
      </c>
      <c r="O70" s="17">
        <f t="shared" si="60"/>
        <v>477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157</v>
      </c>
      <c r="V70" s="16">
        <f t="shared" si="32"/>
        <v>0</v>
      </c>
      <c r="W70" s="17">
        <f t="shared" si="61"/>
        <v>477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10</v>
      </c>
      <c r="AC70" s="8">
        <f t="shared" si="41"/>
        <v>0</v>
      </c>
      <c r="AD70" s="8">
        <f t="shared" si="42"/>
        <v>42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10</v>
      </c>
      <c r="AJ70" s="8">
        <f t="shared" si="48"/>
        <v>0</v>
      </c>
      <c r="AK70" s="8">
        <f t="shared" si="49"/>
        <v>42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137</v>
      </c>
      <c r="AQ70" s="8">
        <f t="shared" si="34"/>
        <v>0</v>
      </c>
      <c r="AR70" s="8">
        <f t="shared" si="50"/>
        <v>393</v>
      </c>
      <c r="AT70" s="8">
        <v>34</v>
      </c>
      <c r="AU70" s="8">
        <v>34</v>
      </c>
      <c r="AW70" s="199">
        <v>32</v>
      </c>
      <c r="AX70" s="199">
        <v>0</v>
      </c>
      <c r="AY70" s="199">
        <v>0</v>
      </c>
      <c r="AZ70" s="199">
        <v>0</v>
      </c>
      <c r="BA70" s="199">
        <v>10</v>
      </c>
      <c r="BB70" s="199">
        <v>0</v>
      </c>
      <c r="BC70" s="8">
        <f t="shared" si="51"/>
        <v>42</v>
      </c>
      <c r="BD70" s="199">
        <v>32</v>
      </c>
      <c r="BE70" s="199">
        <v>0</v>
      </c>
      <c r="BF70" s="199">
        <v>0</v>
      </c>
      <c r="BG70" s="199">
        <v>0</v>
      </c>
      <c r="BH70" s="199">
        <v>10</v>
      </c>
      <c r="BI70" s="199">
        <v>0</v>
      </c>
      <c r="BJ70" s="8">
        <f t="shared" si="52"/>
        <v>42</v>
      </c>
      <c r="BL70" s="8">
        <f t="shared" si="53"/>
        <v>34</v>
      </c>
      <c r="BM70" s="8">
        <f t="shared" si="54"/>
        <v>34</v>
      </c>
      <c r="BN70" s="8">
        <f t="shared" si="55"/>
        <v>42</v>
      </c>
      <c r="BO70" s="8">
        <f t="shared" si="56"/>
        <v>42</v>
      </c>
      <c r="BP70" s="182">
        <f t="shared" si="57"/>
        <v>-8</v>
      </c>
      <c r="BQ70" s="182">
        <f t="shared" si="58"/>
        <v>-8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915</v>
      </c>
      <c r="G71" s="16">
        <f>'[3]14'!G73</f>
        <v>0</v>
      </c>
      <c r="H71" s="17">
        <f t="shared" si="59"/>
        <v>1235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195.8</v>
      </c>
      <c r="N71" s="16">
        <f>'[3]14'!O73</f>
        <v>0</v>
      </c>
      <c r="O71" s="17">
        <f t="shared" si="60"/>
        <v>515.79999999999995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195.8</v>
      </c>
      <c r="V71" s="16">
        <f t="shared" si="32"/>
        <v>0</v>
      </c>
      <c r="W71" s="17">
        <f t="shared" si="61"/>
        <v>515.79999999999995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10</v>
      </c>
      <c r="AC71" s="8">
        <f t="shared" si="41"/>
        <v>0</v>
      </c>
      <c r="AD71" s="8">
        <f t="shared" si="42"/>
        <v>42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10</v>
      </c>
      <c r="AJ71" s="8">
        <f t="shared" si="48"/>
        <v>0</v>
      </c>
      <c r="AK71" s="8">
        <f t="shared" si="49"/>
        <v>42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175.8</v>
      </c>
      <c r="AQ71" s="8">
        <f t="shared" si="34"/>
        <v>0</v>
      </c>
      <c r="AR71" s="8">
        <f t="shared" si="50"/>
        <v>431.8</v>
      </c>
      <c r="AT71" s="8">
        <v>34</v>
      </c>
      <c r="AU71" s="8">
        <v>34</v>
      </c>
      <c r="AW71" s="199">
        <v>32</v>
      </c>
      <c r="AX71" s="199">
        <v>0</v>
      </c>
      <c r="AY71" s="199">
        <v>0</v>
      </c>
      <c r="AZ71" s="199">
        <v>0</v>
      </c>
      <c r="BA71" s="199">
        <v>10</v>
      </c>
      <c r="BB71" s="199">
        <v>0</v>
      </c>
      <c r="BC71" s="8">
        <f t="shared" si="51"/>
        <v>42</v>
      </c>
      <c r="BD71" s="199">
        <v>32</v>
      </c>
      <c r="BE71" s="199">
        <v>0</v>
      </c>
      <c r="BF71" s="199">
        <v>0</v>
      </c>
      <c r="BG71" s="199">
        <v>0</v>
      </c>
      <c r="BH71" s="199">
        <v>10</v>
      </c>
      <c r="BI71" s="199">
        <v>0</v>
      </c>
      <c r="BJ71" s="8">
        <f t="shared" si="52"/>
        <v>42</v>
      </c>
      <c r="BL71" s="8">
        <f t="shared" si="53"/>
        <v>34</v>
      </c>
      <c r="BM71" s="8">
        <f t="shared" si="54"/>
        <v>34</v>
      </c>
      <c r="BN71" s="8">
        <f t="shared" si="55"/>
        <v>42</v>
      </c>
      <c r="BO71" s="8">
        <f t="shared" si="56"/>
        <v>42</v>
      </c>
      <c r="BP71" s="182">
        <f t="shared" si="57"/>
        <v>-8</v>
      </c>
      <c r="BQ71" s="182">
        <f t="shared" si="58"/>
        <v>-8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915</v>
      </c>
      <c r="G72" s="16">
        <f>'[3]14'!G74</f>
        <v>0</v>
      </c>
      <c r="H72" s="17">
        <f t="shared" si="59"/>
        <v>1235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196.8</v>
      </c>
      <c r="N72" s="16">
        <f>'[3]14'!O74</f>
        <v>0</v>
      </c>
      <c r="O72" s="17">
        <f t="shared" si="60"/>
        <v>516.79999999999995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196.8</v>
      </c>
      <c r="V72" s="16">
        <f t="shared" si="32"/>
        <v>0</v>
      </c>
      <c r="W72" s="17">
        <f t="shared" si="61"/>
        <v>516.79999999999995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10</v>
      </c>
      <c r="AC72" s="8">
        <f t="shared" si="41"/>
        <v>0</v>
      </c>
      <c r="AD72" s="8">
        <f t="shared" si="42"/>
        <v>42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10</v>
      </c>
      <c r="AJ72" s="8">
        <f t="shared" si="48"/>
        <v>0</v>
      </c>
      <c r="AK72" s="8">
        <f t="shared" si="49"/>
        <v>42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176.8</v>
      </c>
      <c r="AQ72" s="8">
        <f t="shared" si="34"/>
        <v>0</v>
      </c>
      <c r="AR72" s="8">
        <f t="shared" si="50"/>
        <v>432.8</v>
      </c>
      <c r="AT72" s="8">
        <v>34</v>
      </c>
      <c r="AU72" s="8">
        <v>34</v>
      </c>
      <c r="AW72" s="199">
        <v>32</v>
      </c>
      <c r="AX72" s="199">
        <v>0</v>
      </c>
      <c r="AY72" s="199">
        <v>0</v>
      </c>
      <c r="AZ72" s="199">
        <v>0</v>
      </c>
      <c r="BA72" s="199">
        <v>10</v>
      </c>
      <c r="BB72" s="199">
        <v>0</v>
      </c>
      <c r="BC72" s="8">
        <f t="shared" si="51"/>
        <v>42</v>
      </c>
      <c r="BD72" s="199">
        <v>32</v>
      </c>
      <c r="BE72" s="199">
        <v>0</v>
      </c>
      <c r="BF72" s="199">
        <v>0</v>
      </c>
      <c r="BG72" s="199">
        <v>0</v>
      </c>
      <c r="BH72" s="199">
        <v>10</v>
      </c>
      <c r="BI72" s="199">
        <v>0</v>
      </c>
      <c r="BJ72" s="8">
        <f t="shared" si="52"/>
        <v>42</v>
      </c>
      <c r="BL72" s="8">
        <f t="shared" si="53"/>
        <v>34</v>
      </c>
      <c r="BM72" s="8">
        <f t="shared" si="54"/>
        <v>34</v>
      </c>
      <c r="BN72" s="8">
        <f t="shared" si="55"/>
        <v>42</v>
      </c>
      <c r="BO72" s="8">
        <f t="shared" si="56"/>
        <v>42</v>
      </c>
      <c r="BP72" s="182">
        <f t="shared" si="57"/>
        <v>-8</v>
      </c>
      <c r="BQ72" s="182">
        <f t="shared" si="58"/>
        <v>-8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915</v>
      </c>
      <c r="G73" s="16">
        <f>'[3]14'!G75</f>
        <v>0</v>
      </c>
      <c r="H73" s="17">
        <f t="shared" si="59"/>
        <v>1235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198.9</v>
      </c>
      <c r="N73" s="16">
        <f>'[3]14'!O75</f>
        <v>0</v>
      </c>
      <c r="O73" s="17">
        <f t="shared" si="60"/>
        <v>518.9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198.9</v>
      </c>
      <c r="V73" s="16">
        <f t="shared" si="32"/>
        <v>0</v>
      </c>
      <c r="W73" s="17">
        <f t="shared" si="61"/>
        <v>518.9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10</v>
      </c>
      <c r="AC73" s="8">
        <f t="shared" si="41"/>
        <v>0</v>
      </c>
      <c r="AD73" s="8">
        <f t="shared" si="42"/>
        <v>42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10</v>
      </c>
      <c r="AJ73" s="8">
        <f t="shared" si="48"/>
        <v>0</v>
      </c>
      <c r="AK73" s="8">
        <f t="shared" si="49"/>
        <v>42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178.9</v>
      </c>
      <c r="AQ73" s="8">
        <f t="shared" si="34"/>
        <v>0</v>
      </c>
      <c r="AR73" s="8">
        <f t="shared" si="50"/>
        <v>434.9</v>
      </c>
      <c r="AT73" s="8">
        <v>34</v>
      </c>
      <c r="AU73" s="8">
        <v>34</v>
      </c>
      <c r="AW73" s="199">
        <v>32</v>
      </c>
      <c r="AX73" s="199">
        <v>0</v>
      </c>
      <c r="AY73" s="199">
        <v>0</v>
      </c>
      <c r="AZ73" s="199">
        <v>0</v>
      </c>
      <c r="BA73" s="199">
        <v>10</v>
      </c>
      <c r="BB73" s="199">
        <v>0</v>
      </c>
      <c r="BC73" s="8">
        <f t="shared" si="51"/>
        <v>42</v>
      </c>
      <c r="BD73" s="199">
        <v>32</v>
      </c>
      <c r="BE73" s="199">
        <v>0</v>
      </c>
      <c r="BF73" s="199">
        <v>0</v>
      </c>
      <c r="BG73" s="199">
        <v>0</v>
      </c>
      <c r="BH73" s="199">
        <v>10</v>
      </c>
      <c r="BI73" s="199">
        <v>0</v>
      </c>
      <c r="BJ73" s="8">
        <f t="shared" si="52"/>
        <v>42</v>
      </c>
      <c r="BL73" s="8">
        <f t="shared" si="53"/>
        <v>34</v>
      </c>
      <c r="BM73" s="8">
        <f t="shared" si="54"/>
        <v>34</v>
      </c>
      <c r="BN73" s="8">
        <f t="shared" si="55"/>
        <v>42</v>
      </c>
      <c r="BO73" s="8">
        <f t="shared" si="56"/>
        <v>42</v>
      </c>
      <c r="BP73" s="182">
        <f t="shared" si="57"/>
        <v>-8</v>
      </c>
      <c r="BQ73" s="182">
        <f t="shared" si="58"/>
        <v>-8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915</v>
      </c>
      <c r="G74" s="16">
        <f>'[3]14'!G76</f>
        <v>0</v>
      </c>
      <c r="H74" s="17">
        <f t="shared" si="59"/>
        <v>1235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190</v>
      </c>
      <c r="N74" s="16">
        <f>'[3]14'!O76</f>
        <v>0</v>
      </c>
      <c r="O74" s="17">
        <f t="shared" si="60"/>
        <v>510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190</v>
      </c>
      <c r="V74" s="16">
        <f t="shared" si="32"/>
        <v>0</v>
      </c>
      <c r="W74" s="17">
        <f t="shared" si="61"/>
        <v>510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10</v>
      </c>
      <c r="AC74" s="8">
        <f t="shared" si="41"/>
        <v>0</v>
      </c>
      <c r="AD74" s="8">
        <f t="shared" si="42"/>
        <v>42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10</v>
      </c>
      <c r="AJ74" s="8">
        <f t="shared" si="48"/>
        <v>0</v>
      </c>
      <c r="AK74" s="8">
        <f t="shared" si="49"/>
        <v>42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170</v>
      </c>
      <c r="AQ74" s="8">
        <f t="shared" si="34"/>
        <v>0</v>
      </c>
      <c r="AR74" s="8">
        <f t="shared" si="50"/>
        <v>426</v>
      </c>
      <c r="AT74" s="8">
        <v>34</v>
      </c>
      <c r="AU74" s="8">
        <v>34</v>
      </c>
      <c r="AW74" s="199">
        <v>32</v>
      </c>
      <c r="AX74" s="199">
        <v>0</v>
      </c>
      <c r="AY74" s="199">
        <v>0</v>
      </c>
      <c r="AZ74" s="199">
        <v>0</v>
      </c>
      <c r="BA74" s="199">
        <v>10</v>
      </c>
      <c r="BB74" s="199">
        <v>0</v>
      </c>
      <c r="BC74" s="8">
        <f t="shared" si="51"/>
        <v>42</v>
      </c>
      <c r="BD74" s="199">
        <v>32</v>
      </c>
      <c r="BE74" s="199">
        <v>0</v>
      </c>
      <c r="BF74" s="199">
        <v>0</v>
      </c>
      <c r="BG74" s="199">
        <v>0</v>
      </c>
      <c r="BH74" s="199">
        <v>10</v>
      </c>
      <c r="BI74" s="199">
        <v>0</v>
      </c>
      <c r="BJ74" s="8">
        <f t="shared" si="52"/>
        <v>42</v>
      </c>
      <c r="BL74" s="8">
        <f t="shared" si="53"/>
        <v>34</v>
      </c>
      <c r="BM74" s="8">
        <f t="shared" si="54"/>
        <v>34</v>
      </c>
      <c r="BN74" s="8">
        <f t="shared" si="55"/>
        <v>42</v>
      </c>
      <c r="BO74" s="8">
        <f t="shared" si="56"/>
        <v>42</v>
      </c>
      <c r="BP74" s="182">
        <f t="shared" si="57"/>
        <v>-8</v>
      </c>
      <c r="BQ74" s="182">
        <f t="shared" si="58"/>
        <v>-8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915</v>
      </c>
      <c r="G75" s="16">
        <f>'[3]14'!G77</f>
        <v>0</v>
      </c>
      <c r="H75" s="17">
        <f t="shared" si="59"/>
        <v>1235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157</v>
      </c>
      <c r="N75" s="16">
        <f>'[3]14'!O77</f>
        <v>0</v>
      </c>
      <c r="O75" s="17">
        <f t="shared" si="60"/>
        <v>477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157</v>
      </c>
      <c r="V75" s="16">
        <f t="shared" si="32"/>
        <v>0</v>
      </c>
      <c r="W75" s="17">
        <f t="shared" si="61"/>
        <v>477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10</v>
      </c>
      <c r="AC75" s="8">
        <f t="shared" si="41"/>
        <v>0</v>
      </c>
      <c r="AD75" s="8">
        <f t="shared" si="42"/>
        <v>42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10</v>
      </c>
      <c r="AJ75" s="8">
        <f t="shared" si="48"/>
        <v>0</v>
      </c>
      <c r="AK75" s="8">
        <f t="shared" si="49"/>
        <v>42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137</v>
      </c>
      <c r="AQ75" s="8">
        <f t="shared" si="34"/>
        <v>0</v>
      </c>
      <c r="AR75" s="8">
        <f t="shared" si="50"/>
        <v>393</v>
      </c>
      <c r="AT75" s="8">
        <v>34</v>
      </c>
      <c r="AU75" s="8">
        <v>34</v>
      </c>
      <c r="AW75" s="199">
        <v>32</v>
      </c>
      <c r="AX75" s="199">
        <v>0</v>
      </c>
      <c r="AY75" s="199">
        <v>0</v>
      </c>
      <c r="AZ75" s="199">
        <v>0</v>
      </c>
      <c r="BA75" s="199">
        <v>10</v>
      </c>
      <c r="BB75" s="199">
        <v>0</v>
      </c>
      <c r="BC75" s="8">
        <f t="shared" si="51"/>
        <v>42</v>
      </c>
      <c r="BD75" s="199">
        <v>32</v>
      </c>
      <c r="BE75" s="199">
        <v>0</v>
      </c>
      <c r="BF75" s="199">
        <v>0</v>
      </c>
      <c r="BG75" s="199">
        <v>0</v>
      </c>
      <c r="BH75" s="199">
        <v>10</v>
      </c>
      <c r="BI75" s="199">
        <v>0</v>
      </c>
      <c r="BJ75" s="8">
        <f t="shared" si="52"/>
        <v>42</v>
      </c>
      <c r="BL75" s="8">
        <f t="shared" si="53"/>
        <v>34</v>
      </c>
      <c r="BM75" s="8">
        <f t="shared" si="54"/>
        <v>34</v>
      </c>
      <c r="BN75" s="8">
        <f t="shared" si="55"/>
        <v>42</v>
      </c>
      <c r="BO75" s="8">
        <f t="shared" si="56"/>
        <v>42</v>
      </c>
      <c r="BP75" s="182">
        <f t="shared" si="57"/>
        <v>-8</v>
      </c>
      <c r="BQ75" s="182">
        <f t="shared" si="58"/>
        <v>-8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915</v>
      </c>
      <c r="G76" s="16">
        <f>'[3]14'!G78</f>
        <v>0</v>
      </c>
      <c r="H76" s="17">
        <f t="shared" si="59"/>
        <v>1235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157</v>
      </c>
      <c r="N76" s="16">
        <f>'[3]14'!O78</f>
        <v>0</v>
      </c>
      <c r="O76" s="17">
        <f t="shared" si="60"/>
        <v>477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157</v>
      </c>
      <c r="V76" s="16">
        <f t="shared" si="32"/>
        <v>0</v>
      </c>
      <c r="W76" s="17">
        <f t="shared" si="61"/>
        <v>477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10</v>
      </c>
      <c r="AC76" s="8">
        <f t="shared" si="41"/>
        <v>0</v>
      </c>
      <c r="AD76" s="8">
        <f t="shared" si="42"/>
        <v>42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10</v>
      </c>
      <c r="AJ76" s="8">
        <f t="shared" si="48"/>
        <v>0</v>
      </c>
      <c r="AK76" s="8">
        <f t="shared" si="49"/>
        <v>42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137</v>
      </c>
      <c r="AQ76" s="8">
        <f t="shared" si="34"/>
        <v>0</v>
      </c>
      <c r="AR76" s="8">
        <f t="shared" si="50"/>
        <v>393</v>
      </c>
      <c r="AT76" s="8">
        <v>34</v>
      </c>
      <c r="AU76" s="8">
        <v>34</v>
      </c>
      <c r="AW76" s="199">
        <v>32</v>
      </c>
      <c r="AX76" s="199">
        <v>0</v>
      </c>
      <c r="AY76" s="199">
        <v>0</v>
      </c>
      <c r="AZ76" s="199">
        <v>0</v>
      </c>
      <c r="BA76" s="199">
        <v>10</v>
      </c>
      <c r="BB76" s="199">
        <v>0</v>
      </c>
      <c r="BC76" s="8">
        <f t="shared" si="51"/>
        <v>42</v>
      </c>
      <c r="BD76" s="199">
        <v>32</v>
      </c>
      <c r="BE76" s="199">
        <v>0</v>
      </c>
      <c r="BF76" s="199">
        <v>0</v>
      </c>
      <c r="BG76" s="199">
        <v>0</v>
      </c>
      <c r="BH76" s="199">
        <v>10</v>
      </c>
      <c r="BI76" s="199">
        <v>0</v>
      </c>
      <c r="BJ76" s="8">
        <f t="shared" si="52"/>
        <v>42</v>
      </c>
      <c r="BL76" s="8">
        <f t="shared" si="53"/>
        <v>34</v>
      </c>
      <c r="BM76" s="8">
        <f t="shared" si="54"/>
        <v>34</v>
      </c>
      <c r="BN76" s="8">
        <f t="shared" si="55"/>
        <v>42</v>
      </c>
      <c r="BO76" s="8">
        <f t="shared" si="56"/>
        <v>42</v>
      </c>
      <c r="BP76" s="182">
        <f t="shared" si="57"/>
        <v>-8</v>
      </c>
      <c r="BQ76" s="182">
        <f t="shared" si="58"/>
        <v>-8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915</v>
      </c>
      <c r="G77" s="16">
        <f>'[3]14'!G79</f>
        <v>0</v>
      </c>
      <c r="H77" s="17">
        <f t="shared" si="59"/>
        <v>1235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157</v>
      </c>
      <c r="N77" s="16">
        <f>'[3]14'!O79</f>
        <v>0</v>
      </c>
      <c r="O77" s="17">
        <f t="shared" si="60"/>
        <v>477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157</v>
      </c>
      <c r="V77" s="16">
        <f t="shared" si="32"/>
        <v>0</v>
      </c>
      <c r="W77" s="17">
        <f t="shared" si="61"/>
        <v>477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14.08</v>
      </c>
      <c r="AC77" s="8">
        <f t="shared" si="41"/>
        <v>0</v>
      </c>
      <c r="AD77" s="8">
        <f t="shared" si="42"/>
        <v>46.08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14.08</v>
      </c>
      <c r="AJ77" s="8">
        <f t="shared" si="48"/>
        <v>0</v>
      </c>
      <c r="AK77" s="8">
        <f t="shared" si="49"/>
        <v>46.08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128.83999999999997</v>
      </c>
      <c r="AQ77" s="8">
        <f t="shared" si="34"/>
        <v>0</v>
      </c>
      <c r="AR77" s="8">
        <f t="shared" si="50"/>
        <v>384.84</v>
      </c>
      <c r="AT77" s="8">
        <v>42</v>
      </c>
      <c r="AU77" s="8">
        <v>42</v>
      </c>
      <c r="AW77" s="199">
        <v>32</v>
      </c>
      <c r="AX77" s="199">
        <v>0</v>
      </c>
      <c r="AY77" s="199">
        <v>0</v>
      </c>
      <c r="AZ77" s="199">
        <v>0</v>
      </c>
      <c r="BA77" s="199">
        <v>14.08</v>
      </c>
      <c r="BB77" s="199">
        <v>0</v>
      </c>
      <c r="BC77" s="8">
        <f t="shared" si="51"/>
        <v>46.08</v>
      </c>
      <c r="BD77" s="199">
        <v>32</v>
      </c>
      <c r="BE77" s="199">
        <v>0</v>
      </c>
      <c r="BF77" s="199">
        <v>0</v>
      </c>
      <c r="BG77" s="199">
        <v>0</v>
      </c>
      <c r="BH77" s="199">
        <v>14.08</v>
      </c>
      <c r="BI77" s="199">
        <v>0</v>
      </c>
      <c r="BJ77" s="8">
        <f t="shared" si="52"/>
        <v>46.08</v>
      </c>
      <c r="BL77" s="8">
        <f t="shared" si="53"/>
        <v>42</v>
      </c>
      <c r="BM77" s="8">
        <f t="shared" si="54"/>
        <v>42</v>
      </c>
      <c r="BN77" s="8">
        <f t="shared" si="55"/>
        <v>46.08</v>
      </c>
      <c r="BO77" s="8">
        <f t="shared" si="56"/>
        <v>46.08</v>
      </c>
      <c r="BP77" s="182">
        <f t="shared" si="57"/>
        <v>-4.0799999999999983</v>
      </c>
      <c r="BQ77" s="182">
        <f t="shared" si="58"/>
        <v>-4.0799999999999983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915</v>
      </c>
      <c r="G78" s="16">
        <f>'[3]14'!G80</f>
        <v>0</v>
      </c>
      <c r="H78" s="17">
        <f t="shared" si="59"/>
        <v>1235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157</v>
      </c>
      <c r="N78" s="16">
        <f>'[3]14'!O80</f>
        <v>0</v>
      </c>
      <c r="O78" s="17">
        <f t="shared" si="60"/>
        <v>477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157</v>
      </c>
      <c r="V78" s="16">
        <f t="shared" si="32"/>
        <v>0</v>
      </c>
      <c r="W78" s="17">
        <f t="shared" si="61"/>
        <v>477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14.08</v>
      </c>
      <c r="AC78" s="8">
        <f t="shared" si="41"/>
        <v>0</v>
      </c>
      <c r="AD78" s="8">
        <f t="shared" si="42"/>
        <v>46.08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14.08</v>
      </c>
      <c r="AJ78" s="8">
        <f t="shared" si="48"/>
        <v>0</v>
      </c>
      <c r="AK78" s="8">
        <f t="shared" si="49"/>
        <v>46.08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128.83999999999997</v>
      </c>
      <c r="AQ78" s="8">
        <f t="shared" si="34"/>
        <v>0</v>
      </c>
      <c r="AR78" s="8">
        <f t="shared" si="50"/>
        <v>384.84</v>
      </c>
      <c r="AT78" s="8">
        <v>42</v>
      </c>
      <c r="AU78" s="8">
        <v>42</v>
      </c>
      <c r="AW78" s="199">
        <v>32</v>
      </c>
      <c r="AX78" s="199">
        <v>0</v>
      </c>
      <c r="AY78" s="199">
        <v>0</v>
      </c>
      <c r="AZ78" s="199">
        <v>0</v>
      </c>
      <c r="BA78" s="199">
        <v>14.08</v>
      </c>
      <c r="BB78" s="199">
        <v>0</v>
      </c>
      <c r="BC78" s="8">
        <f t="shared" si="51"/>
        <v>46.08</v>
      </c>
      <c r="BD78" s="199">
        <v>32</v>
      </c>
      <c r="BE78" s="199">
        <v>0</v>
      </c>
      <c r="BF78" s="199">
        <v>0</v>
      </c>
      <c r="BG78" s="199">
        <v>0</v>
      </c>
      <c r="BH78" s="199">
        <v>14.08</v>
      </c>
      <c r="BI78" s="199">
        <v>0</v>
      </c>
      <c r="BJ78" s="8">
        <f t="shared" si="52"/>
        <v>46.08</v>
      </c>
      <c r="BL78" s="8">
        <f t="shared" si="53"/>
        <v>42</v>
      </c>
      <c r="BM78" s="8">
        <f t="shared" si="54"/>
        <v>42</v>
      </c>
      <c r="BN78" s="8">
        <f t="shared" si="55"/>
        <v>46.08</v>
      </c>
      <c r="BO78" s="8">
        <f t="shared" si="56"/>
        <v>46.08</v>
      </c>
      <c r="BP78" s="182">
        <f t="shared" si="57"/>
        <v>-4.0799999999999983</v>
      </c>
      <c r="BQ78" s="182">
        <f t="shared" si="58"/>
        <v>-4.0799999999999983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915</v>
      </c>
      <c r="G79" s="16">
        <f>'[3]14'!G81</f>
        <v>0</v>
      </c>
      <c r="H79" s="17">
        <f t="shared" si="59"/>
        <v>1235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163.5</v>
      </c>
      <c r="N79" s="16">
        <f>'[3]14'!O81</f>
        <v>0</v>
      </c>
      <c r="O79" s="17">
        <f t="shared" si="60"/>
        <v>483.5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163.5</v>
      </c>
      <c r="V79" s="16">
        <f t="shared" si="32"/>
        <v>0</v>
      </c>
      <c r="W79" s="17">
        <f t="shared" si="61"/>
        <v>483.5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12.25</v>
      </c>
      <c r="AC79" s="8">
        <f t="shared" si="41"/>
        <v>0</v>
      </c>
      <c r="AD79" s="8">
        <f t="shared" si="42"/>
        <v>44.25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12.25</v>
      </c>
      <c r="AJ79" s="8">
        <f t="shared" si="48"/>
        <v>0</v>
      </c>
      <c r="AK79" s="8">
        <f t="shared" si="49"/>
        <v>44.25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139</v>
      </c>
      <c r="AQ79" s="8">
        <f t="shared" si="34"/>
        <v>0</v>
      </c>
      <c r="AR79" s="8">
        <f t="shared" si="50"/>
        <v>395</v>
      </c>
      <c r="AT79" s="8">
        <v>42</v>
      </c>
      <c r="AU79" s="8">
        <v>42</v>
      </c>
      <c r="AW79" s="199">
        <v>32</v>
      </c>
      <c r="AX79" s="199">
        <v>0</v>
      </c>
      <c r="AY79" s="199">
        <v>0</v>
      </c>
      <c r="AZ79" s="199">
        <v>0</v>
      </c>
      <c r="BA79" s="199">
        <v>12.25</v>
      </c>
      <c r="BB79" s="199">
        <v>0</v>
      </c>
      <c r="BC79" s="8">
        <f t="shared" si="51"/>
        <v>44.25</v>
      </c>
      <c r="BD79" s="199">
        <v>32</v>
      </c>
      <c r="BE79" s="199">
        <v>0</v>
      </c>
      <c r="BF79" s="199">
        <v>0</v>
      </c>
      <c r="BG79" s="199">
        <v>0</v>
      </c>
      <c r="BH79" s="199">
        <v>12.25</v>
      </c>
      <c r="BI79" s="199">
        <v>0</v>
      </c>
      <c r="BJ79" s="8">
        <f t="shared" si="52"/>
        <v>44.25</v>
      </c>
      <c r="BL79" s="8">
        <f t="shared" si="53"/>
        <v>42</v>
      </c>
      <c r="BM79" s="8">
        <f t="shared" si="54"/>
        <v>42</v>
      </c>
      <c r="BN79" s="8">
        <f t="shared" si="55"/>
        <v>44.25</v>
      </c>
      <c r="BO79" s="8">
        <f t="shared" si="56"/>
        <v>44.25</v>
      </c>
      <c r="BP79" s="182">
        <f t="shared" si="57"/>
        <v>-2.25</v>
      </c>
      <c r="BQ79" s="182">
        <f t="shared" si="58"/>
        <v>-2.25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915</v>
      </c>
      <c r="G80" s="16">
        <f>'[3]14'!G82</f>
        <v>0</v>
      </c>
      <c r="H80" s="17">
        <f t="shared" si="59"/>
        <v>1235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155</v>
      </c>
      <c r="N80" s="16">
        <f>'[3]14'!O82</f>
        <v>0</v>
      </c>
      <c r="O80" s="17">
        <f t="shared" si="60"/>
        <v>475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155</v>
      </c>
      <c r="V80" s="16">
        <f t="shared" si="32"/>
        <v>0</v>
      </c>
      <c r="W80" s="17">
        <f t="shared" si="61"/>
        <v>475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14.08</v>
      </c>
      <c r="AC80" s="8">
        <f t="shared" si="41"/>
        <v>0</v>
      </c>
      <c r="AD80" s="8">
        <f t="shared" si="42"/>
        <v>46.08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14.08</v>
      </c>
      <c r="AJ80" s="8">
        <f t="shared" si="48"/>
        <v>0</v>
      </c>
      <c r="AK80" s="8">
        <f t="shared" si="49"/>
        <v>46.08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126.83999999999999</v>
      </c>
      <c r="AQ80" s="8">
        <f t="shared" si="34"/>
        <v>0</v>
      </c>
      <c r="AR80" s="8">
        <f t="shared" si="50"/>
        <v>382.84</v>
      </c>
      <c r="AT80" s="8">
        <v>42</v>
      </c>
      <c r="AU80" s="8">
        <v>42</v>
      </c>
      <c r="AW80" s="199">
        <v>32</v>
      </c>
      <c r="AX80" s="199">
        <v>0</v>
      </c>
      <c r="AY80" s="199">
        <v>0</v>
      </c>
      <c r="AZ80" s="199">
        <v>0</v>
      </c>
      <c r="BA80" s="199">
        <v>14.08</v>
      </c>
      <c r="BB80" s="199">
        <v>0</v>
      </c>
      <c r="BC80" s="8">
        <f t="shared" si="51"/>
        <v>46.08</v>
      </c>
      <c r="BD80" s="199">
        <v>32</v>
      </c>
      <c r="BE80" s="199">
        <v>0</v>
      </c>
      <c r="BF80" s="199">
        <v>0</v>
      </c>
      <c r="BG80" s="199">
        <v>0</v>
      </c>
      <c r="BH80" s="199">
        <v>14.08</v>
      </c>
      <c r="BI80" s="199">
        <v>0</v>
      </c>
      <c r="BJ80" s="8">
        <f t="shared" si="52"/>
        <v>46.08</v>
      </c>
      <c r="BL80" s="8">
        <f t="shared" si="53"/>
        <v>42</v>
      </c>
      <c r="BM80" s="8">
        <f t="shared" si="54"/>
        <v>42</v>
      </c>
      <c r="BN80" s="8">
        <f t="shared" si="55"/>
        <v>46.08</v>
      </c>
      <c r="BO80" s="8">
        <f t="shared" si="56"/>
        <v>46.08</v>
      </c>
      <c r="BP80" s="182">
        <f t="shared" si="57"/>
        <v>-4.0799999999999983</v>
      </c>
      <c r="BQ80" s="182">
        <f t="shared" si="58"/>
        <v>-4.0799999999999983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915</v>
      </c>
      <c r="G81" s="16">
        <f>'[3]14'!G83</f>
        <v>0</v>
      </c>
      <c r="H81" s="17">
        <f t="shared" si="59"/>
        <v>1235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150</v>
      </c>
      <c r="N81" s="16">
        <f>'[3]14'!O83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14.08</v>
      </c>
      <c r="AC81" s="8">
        <f t="shared" si="41"/>
        <v>0</v>
      </c>
      <c r="AD81" s="8">
        <f t="shared" si="42"/>
        <v>46.08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14.08</v>
      </c>
      <c r="AJ81" s="8">
        <f t="shared" si="48"/>
        <v>0</v>
      </c>
      <c r="AK81" s="8">
        <f t="shared" si="49"/>
        <v>46.08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121.83999999999999</v>
      </c>
      <c r="AQ81" s="8">
        <f t="shared" si="34"/>
        <v>0</v>
      </c>
      <c r="AR81" s="8">
        <f t="shared" si="50"/>
        <v>377.84</v>
      </c>
      <c r="AT81" s="8">
        <v>42</v>
      </c>
      <c r="AU81" s="8">
        <v>42</v>
      </c>
      <c r="AW81" s="199">
        <v>32</v>
      </c>
      <c r="AX81" s="199">
        <v>0</v>
      </c>
      <c r="AY81" s="199">
        <v>0</v>
      </c>
      <c r="AZ81" s="199">
        <v>0</v>
      </c>
      <c r="BA81" s="199">
        <v>14.08</v>
      </c>
      <c r="BB81" s="199">
        <v>0</v>
      </c>
      <c r="BC81" s="8">
        <f t="shared" si="51"/>
        <v>46.08</v>
      </c>
      <c r="BD81" s="199">
        <v>32</v>
      </c>
      <c r="BE81" s="199">
        <v>0</v>
      </c>
      <c r="BF81" s="199">
        <v>0</v>
      </c>
      <c r="BG81" s="199">
        <v>0</v>
      </c>
      <c r="BH81" s="199">
        <v>14.08</v>
      </c>
      <c r="BI81" s="199">
        <v>0</v>
      </c>
      <c r="BJ81" s="8">
        <f t="shared" si="52"/>
        <v>46.08</v>
      </c>
      <c r="BL81" s="8">
        <f t="shared" si="53"/>
        <v>42</v>
      </c>
      <c r="BM81" s="8">
        <f t="shared" si="54"/>
        <v>42</v>
      </c>
      <c r="BN81" s="8">
        <f t="shared" si="55"/>
        <v>46.08</v>
      </c>
      <c r="BO81" s="8">
        <f t="shared" si="56"/>
        <v>46.08</v>
      </c>
      <c r="BP81" s="182">
        <f t="shared" si="57"/>
        <v>-4.0799999999999983</v>
      </c>
      <c r="BQ81" s="182">
        <f t="shared" si="58"/>
        <v>-4.0799999999999983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915</v>
      </c>
      <c r="G82" s="16">
        <f>'[3]14'!G84</f>
        <v>0</v>
      </c>
      <c r="H82" s="17">
        <f t="shared" si="59"/>
        <v>1235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150</v>
      </c>
      <c r="N82" s="16">
        <f>'[3]14'!O84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14.08</v>
      </c>
      <c r="AC82" s="8">
        <f t="shared" si="41"/>
        <v>0</v>
      </c>
      <c r="AD82" s="8">
        <f t="shared" si="42"/>
        <v>46.08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14.08</v>
      </c>
      <c r="AJ82" s="8">
        <f t="shared" si="48"/>
        <v>0</v>
      </c>
      <c r="AK82" s="8">
        <f t="shared" si="49"/>
        <v>46.08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121.83999999999999</v>
      </c>
      <c r="AQ82" s="8">
        <f t="shared" si="34"/>
        <v>0</v>
      </c>
      <c r="AR82" s="8">
        <f t="shared" si="50"/>
        <v>377.84</v>
      </c>
      <c r="AT82" s="8">
        <v>42</v>
      </c>
      <c r="AU82" s="8">
        <v>42</v>
      </c>
      <c r="AW82" s="199">
        <v>32</v>
      </c>
      <c r="AX82" s="199">
        <v>0</v>
      </c>
      <c r="AY82" s="199">
        <v>0</v>
      </c>
      <c r="AZ82" s="199">
        <v>0</v>
      </c>
      <c r="BA82" s="199">
        <v>14.08</v>
      </c>
      <c r="BB82" s="199">
        <v>0</v>
      </c>
      <c r="BC82" s="8">
        <f t="shared" si="51"/>
        <v>46.08</v>
      </c>
      <c r="BD82" s="199">
        <v>32</v>
      </c>
      <c r="BE82" s="199">
        <v>0</v>
      </c>
      <c r="BF82" s="199">
        <v>0</v>
      </c>
      <c r="BG82" s="199">
        <v>0</v>
      </c>
      <c r="BH82" s="199">
        <v>14.08</v>
      </c>
      <c r="BI82" s="199">
        <v>0</v>
      </c>
      <c r="BJ82" s="8">
        <f t="shared" si="52"/>
        <v>46.08</v>
      </c>
      <c r="BL82" s="8">
        <f t="shared" si="53"/>
        <v>42</v>
      </c>
      <c r="BM82" s="8">
        <f t="shared" si="54"/>
        <v>42</v>
      </c>
      <c r="BN82" s="8">
        <f t="shared" si="55"/>
        <v>46.08</v>
      </c>
      <c r="BO82" s="8">
        <f t="shared" si="56"/>
        <v>46.08</v>
      </c>
      <c r="BP82" s="182">
        <f t="shared" si="57"/>
        <v>-4.0799999999999983</v>
      </c>
      <c r="BQ82" s="182">
        <f t="shared" si="58"/>
        <v>-4.0799999999999983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915</v>
      </c>
      <c r="G83" s="16">
        <f>'[3]14'!G85</f>
        <v>0</v>
      </c>
      <c r="H83" s="17">
        <f t="shared" si="59"/>
        <v>1235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150</v>
      </c>
      <c r="N83" s="16">
        <f>'[3]14'!O85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14.08</v>
      </c>
      <c r="AC83" s="8">
        <f t="shared" si="41"/>
        <v>0</v>
      </c>
      <c r="AD83" s="8">
        <f t="shared" si="42"/>
        <v>46.08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14.08</v>
      </c>
      <c r="AJ83" s="8">
        <f t="shared" si="48"/>
        <v>0</v>
      </c>
      <c r="AK83" s="8">
        <f t="shared" si="49"/>
        <v>46.08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121.83999999999999</v>
      </c>
      <c r="AQ83" s="8">
        <f t="shared" si="34"/>
        <v>0</v>
      </c>
      <c r="AR83" s="8">
        <f t="shared" si="50"/>
        <v>377.84</v>
      </c>
      <c r="AT83" s="8">
        <v>42</v>
      </c>
      <c r="AU83" s="8">
        <v>42</v>
      </c>
      <c r="AW83" s="199">
        <v>32</v>
      </c>
      <c r="AX83" s="199">
        <v>0</v>
      </c>
      <c r="AY83" s="199">
        <v>0</v>
      </c>
      <c r="AZ83" s="199">
        <v>0</v>
      </c>
      <c r="BA83" s="199">
        <v>14.08</v>
      </c>
      <c r="BB83" s="199">
        <v>0</v>
      </c>
      <c r="BC83" s="8">
        <f t="shared" si="51"/>
        <v>46.08</v>
      </c>
      <c r="BD83" s="199">
        <v>32</v>
      </c>
      <c r="BE83" s="199">
        <v>0</v>
      </c>
      <c r="BF83" s="199">
        <v>0</v>
      </c>
      <c r="BG83" s="199">
        <v>0</v>
      </c>
      <c r="BH83" s="199">
        <v>14.08</v>
      </c>
      <c r="BI83" s="199">
        <v>0</v>
      </c>
      <c r="BJ83" s="8">
        <f t="shared" si="52"/>
        <v>46.08</v>
      </c>
      <c r="BL83" s="8">
        <f t="shared" si="53"/>
        <v>42</v>
      </c>
      <c r="BM83" s="8">
        <f t="shared" si="54"/>
        <v>42</v>
      </c>
      <c r="BN83" s="8">
        <f t="shared" si="55"/>
        <v>46.08</v>
      </c>
      <c r="BO83" s="8">
        <f t="shared" si="56"/>
        <v>46.08</v>
      </c>
      <c r="BP83" s="182">
        <f t="shared" si="57"/>
        <v>-4.0799999999999983</v>
      </c>
      <c r="BQ83" s="182">
        <f t="shared" si="58"/>
        <v>-4.0799999999999983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915</v>
      </c>
      <c r="G84" s="16">
        <f>'[3]14'!G86</f>
        <v>0</v>
      </c>
      <c r="H84" s="17">
        <f t="shared" si="59"/>
        <v>1235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150</v>
      </c>
      <c r="N84" s="16">
        <f>'[3]14'!O86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14.08</v>
      </c>
      <c r="AC84" s="8">
        <f t="shared" si="41"/>
        <v>0</v>
      </c>
      <c r="AD84" s="8">
        <f t="shared" si="42"/>
        <v>46.08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14.08</v>
      </c>
      <c r="AJ84" s="8">
        <f t="shared" si="48"/>
        <v>0</v>
      </c>
      <c r="AK84" s="8">
        <f t="shared" si="49"/>
        <v>46.08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121.83999999999999</v>
      </c>
      <c r="AQ84" s="8">
        <f t="shared" si="34"/>
        <v>0</v>
      </c>
      <c r="AR84" s="8">
        <f t="shared" si="50"/>
        <v>377.84</v>
      </c>
      <c r="AT84" s="8">
        <v>43.46</v>
      </c>
      <c r="AU84" s="8">
        <v>43.46</v>
      </c>
      <c r="AW84" s="199">
        <v>32</v>
      </c>
      <c r="AX84" s="199">
        <v>0</v>
      </c>
      <c r="AY84" s="199">
        <v>0</v>
      </c>
      <c r="AZ84" s="199">
        <v>0</v>
      </c>
      <c r="BA84" s="199">
        <v>14.08</v>
      </c>
      <c r="BB84" s="199">
        <v>0</v>
      </c>
      <c r="BC84" s="8">
        <f t="shared" si="51"/>
        <v>46.08</v>
      </c>
      <c r="BD84" s="199">
        <v>32</v>
      </c>
      <c r="BE84" s="199">
        <v>0</v>
      </c>
      <c r="BF84" s="199">
        <v>0</v>
      </c>
      <c r="BG84" s="199">
        <v>0</v>
      </c>
      <c r="BH84" s="199">
        <v>14.08</v>
      </c>
      <c r="BI84" s="199">
        <v>0</v>
      </c>
      <c r="BJ84" s="8">
        <f t="shared" si="52"/>
        <v>46.08</v>
      </c>
      <c r="BL84" s="8">
        <f t="shared" si="53"/>
        <v>43.46</v>
      </c>
      <c r="BM84" s="8">
        <f t="shared" si="54"/>
        <v>43.46</v>
      </c>
      <c r="BN84" s="8">
        <f t="shared" si="55"/>
        <v>46.08</v>
      </c>
      <c r="BO84" s="8">
        <f t="shared" si="56"/>
        <v>46.08</v>
      </c>
      <c r="BP84" s="182">
        <f t="shared" si="57"/>
        <v>-2.6199999999999974</v>
      </c>
      <c r="BQ84" s="182">
        <f t="shared" si="58"/>
        <v>-2.6199999999999974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915</v>
      </c>
      <c r="G85" s="16">
        <f>'[3]14'!G87</f>
        <v>0</v>
      </c>
      <c r="H85" s="17">
        <f t="shared" si="59"/>
        <v>1235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150</v>
      </c>
      <c r="N85" s="16">
        <f>'[3]14'!O87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12</v>
      </c>
      <c r="AC85" s="8">
        <f t="shared" si="41"/>
        <v>0</v>
      </c>
      <c r="AD85" s="8">
        <f t="shared" si="42"/>
        <v>44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12</v>
      </c>
      <c r="AJ85" s="8">
        <f t="shared" si="48"/>
        <v>0</v>
      </c>
      <c r="AK85" s="8">
        <f t="shared" si="49"/>
        <v>44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126</v>
      </c>
      <c r="AQ85" s="8">
        <f t="shared" si="34"/>
        <v>0</v>
      </c>
      <c r="AR85" s="8">
        <f t="shared" si="50"/>
        <v>382</v>
      </c>
      <c r="AT85" s="8">
        <v>42</v>
      </c>
      <c r="AU85" s="8">
        <v>42</v>
      </c>
      <c r="AW85" s="199">
        <v>32</v>
      </c>
      <c r="AX85" s="199">
        <v>0</v>
      </c>
      <c r="AY85" s="199">
        <v>0</v>
      </c>
      <c r="AZ85" s="199">
        <v>0</v>
      </c>
      <c r="BA85" s="199">
        <v>12</v>
      </c>
      <c r="BB85" s="199">
        <v>0</v>
      </c>
      <c r="BC85" s="8">
        <f t="shared" si="51"/>
        <v>44</v>
      </c>
      <c r="BD85" s="199">
        <v>32</v>
      </c>
      <c r="BE85" s="199">
        <v>0</v>
      </c>
      <c r="BF85" s="199">
        <v>0</v>
      </c>
      <c r="BG85" s="199">
        <v>0</v>
      </c>
      <c r="BH85" s="199">
        <v>12</v>
      </c>
      <c r="BI85" s="199">
        <v>0</v>
      </c>
      <c r="BJ85" s="8">
        <f t="shared" si="52"/>
        <v>44</v>
      </c>
      <c r="BL85" s="8">
        <f t="shared" si="53"/>
        <v>42</v>
      </c>
      <c r="BM85" s="8">
        <f t="shared" si="54"/>
        <v>42</v>
      </c>
      <c r="BN85" s="8">
        <f t="shared" si="55"/>
        <v>44</v>
      </c>
      <c r="BO85" s="8">
        <f t="shared" si="56"/>
        <v>44</v>
      </c>
      <c r="BP85" s="182">
        <f t="shared" si="57"/>
        <v>-2</v>
      </c>
      <c r="BQ85" s="182">
        <f t="shared" si="58"/>
        <v>-2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915</v>
      </c>
      <c r="G86" s="16">
        <f>'[3]14'!G88</f>
        <v>0</v>
      </c>
      <c r="H86" s="17">
        <f t="shared" si="59"/>
        <v>1235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150</v>
      </c>
      <c r="N86" s="16">
        <f>'[3]14'!O88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14.08</v>
      </c>
      <c r="AC86" s="8">
        <f t="shared" si="41"/>
        <v>0</v>
      </c>
      <c r="AD86" s="8">
        <f t="shared" si="42"/>
        <v>46.08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14.08</v>
      </c>
      <c r="AJ86" s="8">
        <f t="shared" si="48"/>
        <v>0</v>
      </c>
      <c r="AK86" s="8">
        <f t="shared" si="49"/>
        <v>46.08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121.83999999999999</v>
      </c>
      <c r="AQ86" s="8">
        <f t="shared" si="34"/>
        <v>0</v>
      </c>
      <c r="AR86" s="8">
        <f t="shared" si="50"/>
        <v>377.84</v>
      </c>
      <c r="AT86" s="8">
        <v>46.08</v>
      </c>
      <c r="AU86" s="8">
        <v>46.08</v>
      </c>
      <c r="AW86" s="199">
        <v>32</v>
      </c>
      <c r="AX86" s="199">
        <v>0</v>
      </c>
      <c r="AY86" s="199">
        <v>0</v>
      </c>
      <c r="AZ86" s="199">
        <v>0</v>
      </c>
      <c r="BA86" s="199">
        <v>14.08</v>
      </c>
      <c r="BB86" s="199">
        <v>0</v>
      </c>
      <c r="BC86" s="8">
        <f t="shared" si="51"/>
        <v>46.08</v>
      </c>
      <c r="BD86" s="199">
        <v>32</v>
      </c>
      <c r="BE86" s="199">
        <v>0</v>
      </c>
      <c r="BF86" s="199">
        <v>0</v>
      </c>
      <c r="BG86" s="199">
        <v>0</v>
      </c>
      <c r="BH86" s="199">
        <v>14.08</v>
      </c>
      <c r="BI86" s="199">
        <v>0</v>
      </c>
      <c r="BJ86" s="8">
        <f t="shared" si="52"/>
        <v>46.08</v>
      </c>
      <c r="BL86" s="8">
        <f t="shared" si="53"/>
        <v>46.08</v>
      </c>
      <c r="BM86" s="8">
        <f t="shared" si="54"/>
        <v>46.08</v>
      </c>
      <c r="BN86" s="8">
        <f t="shared" si="55"/>
        <v>46.08</v>
      </c>
      <c r="BO86" s="8">
        <f t="shared" si="56"/>
        <v>46.08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915</v>
      </c>
      <c r="G87" s="16">
        <f>'[3]14'!G89</f>
        <v>0</v>
      </c>
      <c r="H87" s="17">
        <f t="shared" si="59"/>
        <v>1235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150</v>
      </c>
      <c r="N87" s="16">
        <f>'[3]14'!O89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14.08</v>
      </c>
      <c r="AC87" s="8">
        <f t="shared" si="41"/>
        <v>0</v>
      </c>
      <c r="AD87" s="8">
        <f t="shared" si="42"/>
        <v>46.08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14.08</v>
      </c>
      <c r="AJ87" s="8">
        <f t="shared" si="48"/>
        <v>0</v>
      </c>
      <c r="AK87" s="8">
        <f t="shared" si="49"/>
        <v>46.08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121.83999999999999</v>
      </c>
      <c r="AQ87" s="8">
        <f t="shared" si="34"/>
        <v>0</v>
      </c>
      <c r="AR87" s="8">
        <f t="shared" si="50"/>
        <v>377.84</v>
      </c>
      <c r="AT87" s="8">
        <v>46.08</v>
      </c>
      <c r="AU87" s="8">
        <v>46.08</v>
      </c>
      <c r="AW87" s="199">
        <v>32</v>
      </c>
      <c r="AX87" s="199">
        <v>0</v>
      </c>
      <c r="AY87" s="199">
        <v>0</v>
      </c>
      <c r="AZ87" s="199">
        <v>0</v>
      </c>
      <c r="BA87" s="199">
        <v>14.08</v>
      </c>
      <c r="BB87" s="199">
        <v>0</v>
      </c>
      <c r="BC87" s="8">
        <f t="shared" si="51"/>
        <v>46.08</v>
      </c>
      <c r="BD87" s="199">
        <v>32</v>
      </c>
      <c r="BE87" s="199">
        <v>0</v>
      </c>
      <c r="BF87" s="199">
        <v>0</v>
      </c>
      <c r="BG87" s="199">
        <v>0</v>
      </c>
      <c r="BH87" s="199">
        <v>14.08</v>
      </c>
      <c r="BI87" s="199">
        <v>0</v>
      </c>
      <c r="BJ87" s="8">
        <f t="shared" si="52"/>
        <v>46.08</v>
      </c>
      <c r="BL87" s="8">
        <f t="shared" si="53"/>
        <v>46.08</v>
      </c>
      <c r="BM87" s="8">
        <f t="shared" si="54"/>
        <v>46.08</v>
      </c>
      <c r="BN87" s="8">
        <f t="shared" si="55"/>
        <v>46.08</v>
      </c>
      <c r="BO87" s="8">
        <f t="shared" si="56"/>
        <v>46.08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915</v>
      </c>
      <c r="G88" s="16">
        <f>'[3]14'!G90</f>
        <v>0</v>
      </c>
      <c r="H88" s="17">
        <f t="shared" si="59"/>
        <v>1235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150</v>
      </c>
      <c r="N88" s="16">
        <f>'[3]14'!O90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14.08</v>
      </c>
      <c r="AC88" s="8">
        <f t="shared" si="41"/>
        <v>0</v>
      </c>
      <c r="AD88" s="8">
        <f t="shared" si="42"/>
        <v>46.08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14.08</v>
      </c>
      <c r="AJ88" s="8">
        <f t="shared" si="48"/>
        <v>0</v>
      </c>
      <c r="AK88" s="8">
        <f t="shared" si="49"/>
        <v>46.08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121.83999999999999</v>
      </c>
      <c r="AQ88" s="8">
        <f t="shared" si="34"/>
        <v>0</v>
      </c>
      <c r="AR88" s="8">
        <f t="shared" si="50"/>
        <v>377.84</v>
      </c>
      <c r="AT88" s="8">
        <v>46.08</v>
      </c>
      <c r="AU88" s="8">
        <v>46.08</v>
      </c>
      <c r="AW88" s="199">
        <v>32</v>
      </c>
      <c r="AX88" s="199">
        <v>0</v>
      </c>
      <c r="AY88" s="199">
        <v>0</v>
      </c>
      <c r="AZ88" s="199">
        <v>0</v>
      </c>
      <c r="BA88" s="199">
        <v>14.08</v>
      </c>
      <c r="BB88" s="199">
        <v>0</v>
      </c>
      <c r="BC88" s="8">
        <f t="shared" si="51"/>
        <v>46.08</v>
      </c>
      <c r="BD88" s="199">
        <v>32</v>
      </c>
      <c r="BE88" s="199">
        <v>0</v>
      </c>
      <c r="BF88" s="199">
        <v>0</v>
      </c>
      <c r="BG88" s="199">
        <v>0</v>
      </c>
      <c r="BH88" s="199">
        <v>14.08</v>
      </c>
      <c r="BI88" s="199">
        <v>0</v>
      </c>
      <c r="BJ88" s="8">
        <f t="shared" si="52"/>
        <v>46.08</v>
      </c>
      <c r="BL88" s="8">
        <f t="shared" si="53"/>
        <v>46.08</v>
      </c>
      <c r="BM88" s="8">
        <f t="shared" si="54"/>
        <v>46.08</v>
      </c>
      <c r="BN88" s="8">
        <f t="shared" si="55"/>
        <v>46.08</v>
      </c>
      <c r="BO88" s="8">
        <f t="shared" si="56"/>
        <v>46.08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960</v>
      </c>
      <c r="G89" s="16">
        <f>'[3]14'!G91</f>
        <v>0</v>
      </c>
      <c r="H89" s="17">
        <f t="shared" si="59"/>
        <v>1280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174</v>
      </c>
      <c r="N89" s="16">
        <f>'[3]14'!O91</f>
        <v>0</v>
      </c>
      <c r="O89" s="17">
        <f t="shared" si="60"/>
        <v>494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174</v>
      </c>
      <c r="V89" s="16">
        <f t="shared" si="32"/>
        <v>0</v>
      </c>
      <c r="W89" s="17">
        <f t="shared" si="61"/>
        <v>494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10</v>
      </c>
      <c r="AC89" s="8">
        <f t="shared" si="41"/>
        <v>0</v>
      </c>
      <c r="AD89" s="8">
        <f t="shared" si="42"/>
        <v>42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10</v>
      </c>
      <c r="AJ89" s="8">
        <f t="shared" si="48"/>
        <v>0</v>
      </c>
      <c r="AK89" s="8">
        <f t="shared" si="49"/>
        <v>42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154</v>
      </c>
      <c r="AQ89" s="8">
        <f t="shared" si="34"/>
        <v>0</v>
      </c>
      <c r="AR89" s="8">
        <f t="shared" si="50"/>
        <v>410</v>
      </c>
      <c r="AT89" s="8">
        <v>42</v>
      </c>
      <c r="AU89" s="8">
        <v>42</v>
      </c>
      <c r="AW89" s="199">
        <v>32</v>
      </c>
      <c r="AX89" s="199">
        <v>0</v>
      </c>
      <c r="AY89" s="199">
        <v>0</v>
      </c>
      <c r="AZ89" s="199">
        <v>0</v>
      </c>
      <c r="BA89" s="199">
        <v>10</v>
      </c>
      <c r="BB89" s="199">
        <v>0</v>
      </c>
      <c r="BC89" s="8">
        <f t="shared" si="51"/>
        <v>42</v>
      </c>
      <c r="BD89" s="199">
        <v>32</v>
      </c>
      <c r="BE89" s="199">
        <v>0</v>
      </c>
      <c r="BF89" s="199">
        <v>0</v>
      </c>
      <c r="BG89" s="199">
        <v>0</v>
      </c>
      <c r="BH89" s="199">
        <v>10</v>
      </c>
      <c r="BI89" s="199">
        <v>0</v>
      </c>
      <c r="BJ89" s="8">
        <f t="shared" si="52"/>
        <v>42</v>
      </c>
      <c r="BL89" s="8">
        <f t="shared" si="53"/>
        <v>42</v>
      </c>
      <c r="BM89" s="8">
        <f t="shared" si="54"/>
        <v>42</v>
      </c>
      <c r="BN89" s="8">
        <f t="shared" si="55"/>
        <v>42</v>
      </c>
      <c r="BO89" s="8">
        <f t="shared" si="56"/>
        <v>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960</v>
      </c>
      <c r="G90" s="16">
        <f>'[3]14'!G92</f>
        <v>0</v>
      </c>
      <c r="H90" s="17">
        <f t="shared" si="59"/>
        <v>1280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172</v>
      </c>
      <c r="N90" s="16">
        <f>'[3]14'!O92</f>
        <v>0</v>
      </c>
      <c r="O90" s="17">
        <f t="shared" si="60"/>
        <v>492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172</v>
      </c>
      <c r="V90" s="16">
        <f t="shared" si="32"/>
        <v>0</v>
      </c>
      <c r="W90" s="17">
        <f t="shared" si="61"/>
        <v>492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10</v>
      </c>
      <c r="AC90" s="8">
        <f t="shared" si="41"/>
        <v>0</v>
      </c>
      <c r="AD90" s="8">
        <f t="shared" si="42"/>
        <v>42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10</v>
      </c>
      <c r="AJ90" s="8">
        <f t="shared" si="48"/>
        <v>0</v>
      </c>
      <c r="AK90" s="8">
        <f t="shared" si="49"/>
        <v>42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152</v>
      </c>
      <c r="AQ90" s="8">
        <f t="shared" si="34"/>
        <v>0</v>
      </c>
      <c r="AR90" s="8">
        <f t="shared" si="50"/>
        <v>408</v>
      </c>
      <c r="AT90" s="8">
        <v>42</v>
      </c>
      <c r="AU90" s="8">
        <v>42</v>
      </c>
      <c r="AW90" s="199">
        <v>32</v>
      </c>
      <c r="AX90" s="199">
        <v>0</v>
      </c>
      <c r="AY90" s="199">
        <v>0</v>
      </c>
      <c r="AZ90" s="199">
        <v>0</v>
      </c>
      <c r="BA90" s="199">
        <v>10</v>
      </c>
      <c r="BB90" s="199">
        <v>0</v>
      </c>
      <c r="BC90" s="8">
        <f t="shared" si="51"/>
        <v>42</v>
      </c>
      <c r="BD90" s="199">
        <v>32</v>
      </c>
      <c r="BE90" s="199">
        <v>0</v>
      </c>
      <c r="BF90" s="199">
        <v>0</v>
      </c>
      <c r="BG90" s="199">
        <v>0</v>
      </c>
      <c r="BH90" s="199">
        <v>10</v>
      </c>
      <c r="BI90" s="199">
        <v>0</v>
      </c>
      <c r="BJ90" s="8">
        <f t="shared" si="52"/>
        <v>42</v>
      </c>
      <c r="BL90" s="8">
        <f t="shared" si="53"/>
        <v>42</v>
      </c>
      <c r="BM90" s="8">
        <f t="shared" si="54"/>
        <v>42</v>
      </c>
      <c r="BN90" s="8">
        <f t="shared" si="55"/>
        <v>42</v>
      </c>
      <c r="BO90" s="8">
        <f t="shared" si="56"/>
        <v>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960</v>
      </c>
      <c r="G91" s="16">
        <f>'[3]14'!G93</f>
        <v>0</v>
      </c>
      <c r="H91" s="17">
        <f t="shared" si="59"/>
        <v>1280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207.5</v>
      </c>
      <c r="N91" s="16">
        <f>'[3]14'!O93</f>
        <v>0</v>
      </c>
      <c r="O91" s="17">
        <f t="shared" si="60"/>
        <v>527.5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207.5</v>
      </c>
      <c r="V91" s="16">
        <f t="shared" si="32"/>
        <v>0</v>
      </c>
      <c r="W91" s="17">
        <f t="shared" si="61"/>
        <v>527.5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10</v>
      </c>
      <c r="AC91" s="8">
        <f t="shared" si="41"/>
        <v>0</v>
      </c>
      <c r="AD91" s="8">
        <f t="shared" si="42"/>
        <v>42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10</v>
      </c>
      <c r="AJ91" s="8">
        <f t="shared" si="48"/>
        <v>0</v>
      </c>
      <c r="AK91" s="8">
        <f t="shared" si="49"/>
        <v>42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187.5</v>
      </c>
      <c r="AQ91" s="8">
        <f t="shared" si="34"/>
        <v>0</v>
      </c>
      <c r="AR91" s="8">
        <f t="shared" si="50"/>
        <v>443.5</v>
      </c>
      <c r="AT91" s="8">
        <v>40.96</v>
      </c>
      <c r="AU91" s="8">
        <v>40.96</v>
      </c>
      <c r="AW91" s="199">
        <v>32</v>
      </c>
      <c r="AX91" s="199">
        <v>0</v>
      </c>
      <c r="AY91" s="199">
        <v>0</v>
      </c>
      <c r="AZ91" s="199">
        <v>0</v>
      </c>
      <c r="BA91" s="199">
        <v>10</v>
      </c>
      <c r="BB91" s="199">
        <v>0</v>
      </c>
      <c r="BC91" s="8">
        <f t="shared" si="51"/>
        <v>42</v>
      </c>
      <c r="BD91" s="199">
        <v>32</v>
      </c>
      <c r="BE91" s="199">
        <v>0</v>
      </c>
      <c r="BF91" s="199">
        <v>0</v>
      </c>
      <c r="BG91" s="199">
        <v>0</v>
      </c>
      <c r="BH91" s="199">
        <v>10</v>
      </c>
      <c r="BI91" s="199">
        <v>0</v>
      </c>
      <c r="BJ91" s="8">
        <f t="shared" si="52"/>
        <v>42</v>
      </c>
      <c r="BL91" s="8">
        <f t="shared" si="53"/>
        <v>40.96</v>
      </c>
      <c r="BM91" s="8">
        <f t="shared" si="54"/>
        <v>40.96</v>
      </c>
      <c r="BN91" s="8">
        <f t="shared" si="55"/>
        <v>42</v>
      </c>
      <c r="BO91" s="8">
        <f t="shared" si="56"/>
        <v>42</v>
      </c>
      <c r="BP91" s="182">
        <f t="shared" si="57"/>
        <v>-1.0399999999999991</v>
      </c>
      <c r="BQ91" s="182">
        <f t="shared" si="58"/>
        <v>-1.0399999999999991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960</v>
      </c>
      <c r="G92" s="16">
        <f>'[3]14'!G94</f>
        <v>0</v>
      </c>
      <c r="H92" s="17">
        <f t="shared" si="59"/>
        <v>1280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197</v>
      </c>
      <c r="N92" s="16">
        <f>'[3]14'!O94</f>
        <v>0</v>
      </c>
      <c r="O92" s="17">
        <f t="shared" si="60"/>
        <v>517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197</v>
      </c>
      <c r="V92" s="16">
        <f t="shared" si="32"/>
        <v>0</v>
      </c>
      <c r="W92" s="17">
        <f t="shared" si="61"/>
        <v>517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10</v>
      </c>
      <c r="AC92" s="8">
        <f t="shared" si="41"/>
        <v>0</v>
      </c>
      <c r="AD92" s="8">
        <f t="shared" si="42"/>
        <v>42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10</v>
      </c>
      <c r="AJ92" s="8">
        <f t="shared" si="48"/>
        <v>0</v>
      </c>
      <c r="AK92" s="8">
        <f t="shared" si="49"/>
        <v>42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177</v>
      </c>
      <c r="AQ92" s="8">
        <f t="shared" si="34"/>
        <v>0</v>
      </c>
      <c r="AR92" s="8">
        <f t="shared" si="50"/>
        <v>433</v>
      </c>
      <c r="AT92" s="8">
        <v>41.27</v>
      </c>
      <c r="AU92" s="8">
        <v>41.27</v>
      </c>
      <c r="AW92" s="199">
        <v>32</v>
      </c>
      <c r="AX92" s="199">
        <v>0</v>
      </c>
      <c r="AY92" s="199">
        <v>0</v>
      </c>
      <c r="AZ92" s="199">
        <v>0</v>
      </c>
      <c r="BA92" s="199">
        <v>10</v>
      </c>
      <c r="BB92" s="199">
        <v>0</v>
      </c>
      <c r="BC92" s="8">
        <f t="shared" si="51"/>
        <v>42</v>
      </c>
      <c r="BD92" s="199">
        <v>32</v>
      </c>
      <c r="BE92" s="199">
        <v>0</v>
      </c>
      <c r="BF92" s="199">
        <v>0</v>
      </c>
      <c r="BG92" s="199">
        <v>0</v>
      </c>
      <c r="BH92" s="199">
        <v>10</v>
      </c>
      <c r="BI92" s="199">
        <v>0</v>
      </c>
      <c r="BJ92" s="8">
        <f t="shared" si="52"/>
        <v>42</v>
      </c>
      <c r="BL92" s="8">
        <f t="shared" si="53"/>
        <v>41.27</v>
      </c>
      <c r="BM92" s="8">
        <f t="shared" si="54"/>
        <v>41.27</v>
      </c>
      <c r="BN92" s="8">
        <f t="shared" si="55"/>
        <v>42</v>
      </c>
      <c r="BO92" s="8">
        <f t="shared" si="56"/>
        <v>42</v>
      </c>
      <c r="BP92" s="182">
        <f t="shared" si="57"/>
        <v>-0.72999999999999687</v>
      </c>
      <c r="BQ92" s="182">
        <f t="shared" si="58"/>
        <v>-0.72999999999999687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960</v>
      </c>
      <c r="G93" s="16">
        <f>'[3]14'!G95</f>
        <v>0</v>
      </c>
      <c r="H93" s="17">
        <f t="shared" si="59"/>
        <v>1280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199</v>
      </c>
      <c r="N93" s="16">
        <f>'[3]14'!O95</f>
        <v>0</v>
      </c>
      <c r="O93" s="17">
        <f t="shared" si="60"/>
        <v>519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199</v>
      </c>
      <c r="V93" s="16">
        <f t="shared" si="32"/>
        <v>0</v>
      </c>
      <c r="W93" s="17">
        <f t="shared" si="61"/>
        <v>519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10</v>
      </c>
      <c r="AC93" s="8">
        <f t="shared" si="41"/>
        <v>0</v>
      </c>
      <c r="AD93" s="8">
        <f t="shared" si="42"/>
        <v>42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10</v>
      </c>
      <c r="AJ93" s="8">
        <f t="shared" si="48"/>
        <v>0</v>
      </c>
      <c r="AK93" s="8">
        <f t="shared" si="49"/>
        <v>42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179</v>
      </c>
      <c r="AQ93" s="8">
        <f t="shared" si="34"/>
        <v>0</v>
      </c>
      <c r="AR93" s="8">
        <f t="shared" si="50"/>
        <v>435</v>
      </c>
      <c r="AT93" s="8">
        <v>41.21</v>
      </c>
      <c r="AU93" s="8">
        <v>41.21</v>
      </c>
      <c r="AW93" s="199">
        <v>32</v>
      </c>
      <c r="AX93" s="199">
        <v>0</v>
      </c>
      <c r="AY93" s="199">
        <v>0</v>
      </c>
      <c r="AZ93" s="199">
        <v>0</v>
      </c>
      <c r="BA93" s="199">
        <v>10</v>
      </c>
      <c r="BB93" s="199">
        <v>0</v>
      </c>
      <c r="BC93" s="8">
        <f t="shared" si="51"/>
        <v>42</v>
      </c>
      <c r="BD93" s="199">
        <v>32</v>
      </c>
      <c r="BE93" s="199">
        <v>0</v>
      </c>
      <c r="BF93" s="199">
        <v>0</v>
      </c>
      <c r="BG93" s="199">
        <v>0</v>
      </c>
      <c r="BH93" s="199">
        <v>10</v>
      </c>
      <c r="BI93" s="199">
        <v>0</v>
      </c>
      <c r="BJ93" s="8">
        <f t="shared" si="52"/>
        <v>42</v>
      </c>
      <c r="BL93" s="8">
        <f t="shared" si="53"/>
        <v>41.21</v>
      </c>
      <c r="BM93" s="8">
        <f t="shared" si="54"/>
        <v>41.21</v>
      </c>
      <c r="BN93" s="8">
        <f t="shared" si="55"/>
        <v>42</v>
      </c>
      <c r="BO93" s="8">
        <f t="shared" si="56"/>
        <v>42</v>
      </c>
      <c r="BP93" s="182">
        <f t="shared" si="57"/>
        <v>-0.78999999999999915</v>
      </c>
      <c r="BQ93" s="182">
        <f t="shared" si="58"/>
        <v>-0.78999999999999915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960</v>
      </c>
      <c r="G94" s="16">
        <f>'[3]14'!G96</f>
        <v>0</v>
      </c>
      <c r="H94" s="17">
        <f t="shared" si="59"/>
        <v>1280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199</v>
      </c>
      <c r="N94" s="16">
        <f>'[3]14'!O96</f>
        <v>0</v>
      </c>
      <c r="O94" s="17">
        <f t="shared" si="60"/>
        <v>519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199</v>
      </c>
      <c r="V94" s="16">
        <f t="shared" si="32"/>
        <v>0</v>
      </c>
      <c r="W94" s="17">
        <f t="shared" si="61"/>
        <v>519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10</v>
      </c>
      <c r="AC94" s="8">
        <f t="shared" si="41"/>
        <v>0</v>
      </c>
      <c r="AD94" s="8">
        <f t="shared" si="42"/>
        <v>42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10</v>
      </c>
      <c r="AJ94" s="8">
        <f t="shared" si="48"/>
        <v>0</v>
      </c>
      <c r="AK94" s="8">
        <f t="shared" si="49"/>
        <v>42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179</v>
      </c>
      <c r="AQ94" s="8">
        <f t="shared" si="34"/>
        <v>0</v>
      </c>
      <c r="AR94" s="8">
        <f t="shared" si="50"/>
        <v>435</v>
      </c>
      <c r="AT94" s="8">
        <v>41.21</v>
      </c>
      <c r="AU94" s="8">
        <v>41.21</v>
      </c>
      <c r="AW94" s="199">
        <v>32</v>
      </c>
      <c r="AX94" s="199">
        <v>0</v>
      </c>
      <c r="AY94" s="199">
        <v>0</v>
      </c>
      <c r="AZ94" s="199">
        <v>0</v>
      </c>
      <c r="BA94" s="199">
        <v>10</v>
      </c>
      <c r="BB94" s="199">
        <v>0</v>
      </c>
      <c r="BC94" s="8">
        <f t="shared" si="51"/>
        <v>42</v>
      </c>
      <c r="BD94" s="199">
        <v>32</v>
      </c>
      <c r="BE94" s="199">
        <v>0</v>
      </c>
      <c r="BF94" s="199">
        <v>0</v>
      </c>
      <c r="BG94" s="199">
        <v>0</v>
      </c>
      <c r="BH94" s="199">
        <v>10</v>
      </c>
      <c r="BI94" s="199">
        <v>0</v>
      </c>
      <c r="BJ94" s="8">
        <f t="shared" si="52"/>
        <v>42</v>
      </c>
      <c r="BL94" s="8">
        <f t="shared" si="53"/>
        <v>41.21</v>
      </c>
      <c r="BM94" s="8">
        <f t="shared" si="54"/>
        <v>41.21</v>
      </c>
      <c r="BN94" s="8">
        <f t="shared" si="55"/>
        <v>42</v>
      </c>
      <c r="BO94" s="8">
        <f t="shared" si="56"/>
        <v>42</v>
      </c>
      <c r="BP94" s="182">
        <f t="shared" si="57"/>
        <v>-0.78999999999999915</v>
      </c>
      <c r="BQ94" s="182">
        <f t="shared" si="58"/>
        <v>-0.78999999999999915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960</v>
      </c>
      <c r="G95" s="16">
        <f>'[3]14'!G97</f>
        <v>0</v>
      </c>
      <c r="H95" s="17">
        <f t="shared" si="59"/>
        <v>1280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150</v>
      </c>
      <c r="N95" s="16">
        <f>'[3]14'!O97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14.81</v>
      </c>
      <c r="AC95" s="8">
        <f t="shared" si="41"/>
        <v>0</v>
      </c>
      <c r="AD95" s="8">
        <f t="shared" si="42"/>
        <v>46.81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14.81</v>
      </c>
      <c r="AJ95" s="8">
        <f t="shared" si="48"/>
        <v>0</v>
      </c>
      <c r="AK95" s="8">
        <f t="shared" si="49"/>
        <v>46.81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120.38</v>
      </c>
      <c r="AQ95" s="8">
        <f t="shared" si="34"/>
        <v>0</v>
      </c>
      <c r="AR95" s="8">
        <f t="shared" si="50"/>
        <v>376.38</v>
      </c>
      <c r="AT95" s="8">
        <v>41.21</v>
      </c>
      <c r="AU95" s="8">
        <v>41.21</v>
      </c>
      <c r="AW95" s="199">
        <v>32</v>
      </c>
      <c r="AX95" s="199">
        <v>0</v>
      </c>
      <c r="AY95" s="199">
        <v>0</v>
      </c>
      <c r="AZ95" s="199">
        <v>0</v>
      </c>
      <c r="BA95" s="199">
        <v>14.81</v>
      </c>
      <c r="BB95" s="199">
        <v>0</v>
      </c>
      <c r="BC95" s="8">
        <f t="shared" si="51"/>
        <v>46.81</v>
      </c>
      <c r="BD95" s="199">
        <v>32</v>
      </c>
      <c r="BE95" s="199">
        <v>0</v>
      </c>
      <c r="BF95" s="199">
        <v>0</v>
      </c>
      <c r="BG95" s="199">
        <v>0</v>
      </c>
      <c r="BH95" s="199">
        <v>14.81</v>
      </c>
      <c r="BI95" s="199">
        <v>0</v>
      </c>
      <c r="BJ95" s="8">
        <f t="shared" si="52"/>
        <v>46.81</v>
      </c>
      <c r="BL95" s="8">
        <f t="shared" si="53"/>
        <v>41.21</v>
      </c>
      <c r="BM95" s="8">
        <f t="shared" si="54"/>
        <v>41.21</v>
      </c>
      <c r="BN95" s="8">
        <f t="shared" si="55"/>
        <v>46.81</v>
      </c>
      <c r="BO95" s="8">
        <f t="shared" si="56"/>
        <v>46.81</v>
      </c>
      <c r="BP95" s="182">
        <f t="shared" si="57"/>
        <v>-5.6000000000000014</v>
      </c>
      <c r="BQ95" s="182">
        <f t="shared" si="58"/>
        <v>-5.6000000000000014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960</v>
      </c>
      <c r="G96" s="16">
        <f>'[3]14'!G98</f>
        <v>0</v>
      </c>
      <c r="H96" s="17">
        <f t="shared" si="59"/>
        <v>1280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150</v>
      </c>
      <c r="N96" s="16">
        <f>'[3]14'!O98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14.81</v>
      </c>
      <c r="AC96" s="8">
        <f t="shared" si="41"/>
        <v>0</v>
      </c>
      <c r="AD96" s="8">
        <f t="shared" si="42"/>
        <v>46.81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14.81</v>
      </c>
      <c r="AJ96" s="8">
        <f t="shared" si="48"/>
        <v>0</v>
      </c>
      <c r="AK96" s="8">
        <f t="shared" si="49"/>
        <v>46.81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120.38</v>
      </c>
      <c r="AQ96" s="8">
        <f t="shared" si="34"/>
        <v>0</v>
      </c>
      <c r="AR96" s="8">
        <f t="shared" si="50"/>
        <v>376.38</v>
      </c>
      <c r="AT96" s="8">
        <v>41.21</v>
      </c>
      <c r="AU96" s="8">
        <v>41.21</v>
      </c>
      <c r="AW96" s="199">
        <v>32</v>
      </c>
      <c r="AX96" s="199">
        <v>0</v>
      </c>
      <c r="AY96" s="199">
        <v>0</v>
      </c>
      <c r="AZ96" s="199">
        <v>0</v>
      </c>
      <c r="BA96" s="199">
        <v>14.81</v>
      </c>
      <c r="BB96" s="199">
        <v>0</v>
      </c>
      <c r="BC96" s="8">
        <f t="shared" si="51"/>
        <v>46.81</v>
      </c>
      <c r="BD96" s="199">
        <v>32</v>
      </c>
      <c r="BE96" s="199">
        <v>0</v>
      </c>
      <c r="BF96" s="199">
        <v>0</v>
      </c>
      <c r="BG96" s="199">
        <v>0</v>
      </c>
      <c r="BH96" s="199">
        <v>14.81</v>
      </c>
      <c r="BI96" s="199">
        <v>0</v>
      </c>
      <c r="BJ96" s="8">
        <f t="shared" si="52"/>
        <v>46.81</v>
      </c>
      <c r="BL96" s="8">
        <f t="shared" si="53"/>
        <v>41.21</v>
      </c>
      <c r="BM96" s="8">
        <f t="shared" si="54"/>
        <v>41.21</v>
      </c>
      <c r="BN96" s="8">
        <f t="shared" si="55"/>
        <v>46.81</v>
      </c>
      <c r="BO96" s="8">
        <f t="shared" si="56"/>
        <v>46.81</v>
      </c>
      <c r="BP96" s="182">
        <f t="shared" si="57"/>
        <v>-5.6000000000000014</v>
      </c>
      <c r="BQ96" s="182">
        <f t="shared" si="58"/>
        <v>-5.6000000000000014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960</v>
      </c>
      <c r="G97" s="16">
        <f>'[3]14'!G99</f>
        <v>0</v>
      </c>
      <c r="H97" s="17">
        <f t="shared" si="59"/>
        <v>1280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150</v>
      </c>
      <c r="N97" s="16">
        <f>'[3]14'!O99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13.7</v>
      </c>
      <c r="AC97" s="8">
        <f t="shared" si="41"/>
        <v>0</v>
      </c>
      <c r="AD97" s="8">
        <f t="shared" si="42"/>
        <v>45.7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13.7</v>
      </c>
      <c r="AJ97" s="8">
        <f t="shared" si="48"/>
        <v>0</v>
      </c>
      <c r="AK97" s="8">
        <f t="shared" si="49"/>
        <v>45.7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122.60000000000001</v>
      </c>
      <c r="AQ97" s="8">
        <f t="shared" si="34"/>
        <v>0</v>
      </c>
      <c r="AR97" s="8">
        <f t="shared" si="50"/>
        <v>378.6</v>
      </c>
      <c r="AT97" s="8">
        <v>40.99</v>
      </c>
      <c r="AU97" s="8">
        <v>40.99</v>
      </c>
      <c r="AW97" s="199">
        <v>32</v>
      </c>
      <c r="AX97" s="199">
        <v>0</v>
      </c>
      <c r="AY97" s="199">
        <v>0</v>
      </c>
      <c r="AZ97" s="199">
        <v>0</v>
      </c>
      <c r="BA97" s="199">
        <v>13.7</v>
      </c>
      <c r="BB97" s="199">
        <v>0</v>
      </c>
      <c r="BC97" s="8">
        <f t="shared" si="51"/>
        <v>45.7</v>
      </c>
      <c r="BD97" s="199">
        <v>32</v>
      </c>
      <c r="BE97" s="199">
        <v>0</v>
      </c>
      <c r="BF97" s="199">
        <v>0</v>
      </c>
      <c r="BG97" s="199">
        <v>0</v>
      </c>
      <c r="BH97" s="199">
        <v>13.7</v>
      </c>
      <c r="BI97" s="199">
        <v>0</v>
      </c>
      <c r="BJ97" s="8">
        <f t="shared" si="52"/>
        <v>45.7</v>
      </c>
      <c r="BL97" s="8">
        <f t="shared" si="53"/>
        <v>40.99</v>
      </c>
      <c r="BM97" s="8">
        <f t="shared" si="54"/>
        <v>40.99</v>
      </c>
      <c r="BN97" s="8">
        <f t="shared" si="55"/>
        <v>45.7</v>
      </c>
      <c r="BO97" s="8">
        <f t="shared" si="56"/>
        <v>45.7</v>
      </c>
      <c r="BP97" s="182">
        <f t="shared" si="57"/>
        <v>-4.7100000000000009</v>
      </c>
      <c r="BQ97" s="182">
        <f t="shared" si="58"/>
        <v>-4.7100000000000009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960</v>
      </c>
      <c r="G98" s="16">
        <f>'[3]14'!G100</f>
        <v>0</v>
      </c>
      <c r="H98" s="17">
        <f t="shared" si="59"/>
        <v>1280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150</v>
      </c>
      <c r="N98" s="16">
        <f>'[3]14'!O100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14.81</v>
      </c>
      <c r="AC98" s="8">
        <f t="shared" si="41"/>
        <v>0</v>
      </c>
      <c r="AD98" s="8">
        <f t="shared" si="42"/>
        <v>46.81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14.81</v>
      </c>
      <c r="AJ98" s="8">
        <f t="shared" si="48"/>
        <v>0</v>
      </c>
      <c r="AK98" s="8">
        <f t="shared" si="49"/>
        <v>46.81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120.38</v>
      </c>
      <c r="AQ98" s="8">
        <f t="shared" si="34"/>
        <v>0</v>
      </c>
      <c r="AR98" s="8">
        <f t="shared" si="50"/>
        <v>376.38</v>
      </c>
      <c r="AT98" s="8">
        <v>41.27</v>
      </c>
      <c r="AU98" s="8">
        <v>41.27</v>
      </c>
      <c r="AW98" s="199">
        <v>32</v>
      </c>
      <c r="AX98" s="199">
        <v>0</v>
      </c>
      <c r="AY98" s="199">
        <v>0</v>
      </c>
      <c r="AZ98" s="199">
        <v>0</v>
      </c>
      <c r="BA98" s="199">
        <v>14.81</v>
      </c>
      <c r="BB98" s="199">
        <v>0</v>
      </c>
      <c r="BC98" s="8">
        <f t="shared" si="51"/>
        <v>46.81</v>
      </c>
      <c r="BD98" s="199">
        <v>32</v>
      </c>
      <c r="BE98" s="199">
        <v>0</v>
      </c>
      <c r="BF98" s="199">
        <v>0</v>
      </c>
      <c r="BG98" s="199">
        <v>0</v>
      </c>
      <c r="BH98" s="199">
        <v>14.81</v>
      </c>
      <c r="BI98" s="199">
        <v>0</v>
      </c>
      <c r="BJ98" s="8">
        <f t="shared" si="52"/>
        <v>46.81</v>
      </c>
      <c r="BL98" s="8">
        <f t="shared" si="53"/>
        <v>41.27</v>
      </c>
      <c r="BM98" s="8">
        <f t="shared" si="54"/>
        <v>41.27</v>
      </c>
      <c r="BN98" s="8">
        <f t="shared" si="55"/>
        <v>46.81</v>
      </c>
      <c r="BO98" s="8">
        <f t="shared" si="56"/>
        <v>46.81</v>
      </c>
      <c r="BP98" s="182">
        <f t="shared" si="57"/>
        <v>-5.5399999999999991</v>
      </c>
      <c r="BQ98" s="182">
        <f t="shared" si="58"/>
        <v>-5.5399999999999991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21.844999999999999</v>
      </c>
      <c r="G99" s="15">
        <f t="shared" si="62"/>
        <v>0.1575</v>
      </c>
      <c r="H99" s="15">
        <f t="shared" si="62"/>
        <v>29.682500000000001</v>
      </c>
      <c r="I99" s="15">
        <f t="shared" si="62"/>
        <v>7.6221699999999997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3.5253749999999995</v>
      </c>
      <c r="N99" s="15">
        <f t="shared" si="62"/>
        <v>0.1575</v>
      </c>
      <c r="O99" s="15">
        <f t="shared" si="62"/>
        <v>11.305045</v>
      </c>
      <c r="P99" s="15">
        <f t="shared" si="62"/>
        <v>2.4E-2</v>
      </c>
      <c r="Q99" s="15">
        <f t="shared" si="62"/>
        <v>7.6221699999999997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3.5253749999999995</v>
      </c>
      <c r="V99" s="15">
        <f t="shared" si="62"/>
        <v>0.1575</v>
      </c>
      <c r="W99" s="15">
        <f t="shared" si="62"/>
        <v>11.305045</v>
      </c>
      <c r="X99" s="15">
        <f t="shared" si="62"/>
        <v>0.76500000000000001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0.2628350000000001</v>
      </c>
      <c r="AC99" s="15">
        <f t="shared" si="62"/>
        <v>1.575E-2</v>
      </c>
      <c r="AD99" s="15">
        <f t="shared" si="62"/>
        <v>1.0435849999999998</v>
      </c>
      <c r="AE99" s="15">
        <f t="shared" si="62"/>
        <v>0.76500000000000001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0.2628350000000001</v>
      </c>
      <c r="AJ99" s="15">
        <f t="shared" si="62"/>
        <v>1.575E-2</v>
      </c>
      <c r="AK99" s="15">
        <f t="shared" si="62"/>
        <v>1.0435849999999998</v>
      </c>
      <c r="AL99" s="15">
        <f t="shared" si="62"/>
        <v>6.0921700000000003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2.9997050000000001</v>
      </c>
      <c r="AQ99" s="15">
        <f t="shared" si="62"/>
        <v>0.126</v>
      </c>
      <c r="AR99" s="15">
        <f t="shared" si="62"/>
        <v>9.2178749999999976</v>
      </c>
      <c r="AS99" s="15">
        <f t="shared" si="62"/>
        <v>0</v>
      </c>
      <c r="AT99" s="15">
        <f t="shared" si="62"/>
        <v>1.00037</v>
      </c>
      <c r="AU99" s="15">
        <f t="shared" si="62"/>
        <v>1.00037</v>
      </c>
      <c r="AV99" s="15">
        <f t="shared" si="62"/>
        <v>0</v>
      </c>
      <c r="AW99" s="15">
        <f t="shared" si="62"/>
        <v>0.76500000000000001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0.2628350000000001</v>
      </c>
      <c r="BB99" s="15">
        <f t="shared" si="62"/>
        <v>1.575E-2</v>
      </c>
      <c r="BC99" s="15">
        <f t="shared" si="62"/>
        <v>1.0435849999999998</v>
      </c>
      <c r="BD99" s="15">
        <f t="shared" si="62"/>
        <v>0.76500000000000001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0.2628350000000001</v>
      </c>
      <c r="BI99" s="15">
        <f t="shared" si="62"/>
        <v>1.575E-2</v>
      </c>
      <c r="BJ99" s="15">
        <f t="shared" ref="BJ99:BQ99" si="63">SUM(BJ3:BJ98)/4000</f>
        <v>1.0435849999999998</v>
      </c>
      <c r="BK99" s="15"/>
      <c r="BL99" s="15">
        <f t="shared" si="63"/>
        <v>1.00037</v>
      </c>
      <c r="BM99" s="15">
        <f t="shared" si="63"/>
        <v>1.00037</v>
      </c>
      <c r="BN99" s="15">
        <f t="shared" si="63"/>
        <v>1.0435849999999998</v>
      </c>
      <c r="BO99" s="15">
        <f t="shared" si="63"/>
        <v>1.0435849999999998</v>
      </c>
      <c r="BP99" s="15">
        <f t="shared" si="63"/>
        <v>-4.3214999999999976E-2</v>
      </c>
      <c r="BQ99" s="15">
        <f t="shared" si="63"/>
        <v>-4.3214999999999976E-2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20</v>
      </c>
      <c r="J3">
        <f>BYPL_EOD!AG3+BYPL_EOD!AH3</f>
        <v>16</v>
      </c>
      <c r="K3">
        <f>MES_EOD!AG3+MES_EOD!AH3</f>
        <v>7.88</v>
      </c>
      <c r="L3">
        <f>NDMC_EOD!AG3+NDMC_EOD!AH3</f>
        <v>72.12</v>
      </c>
      <c r="M3">
        <f>TPDDL_EOD!AG3+TPDDL_EOD!AH3</f>
        <v>14</v>
      </c>
      <c r="N3">
        <f t="shared" ref="N3:N66" si="0">SUM(I3:M3)</f>
        <v>130</v>
      </c>
      <c r="O3" s="154">
        <f t="shared" ref="O3:O66" si="1">G3-N3</f>
        <v>0</v>
      </c>
      <c r="P3">
        <v>20</v>
      </c>
      <c r="Q3">
        <v>16</v>
      </c>
      <c r="R3">
        <v>7.88</v>
      </c>
      <c r="S3">
        <v>72.12</v>
      </c>
      <c r="T3">
        <v>14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20</v>
      </c>
      <c r="J4">
        <f>BYPL_EOD!AG4+BYPL_EOD!AH4</f>
        <v>16</v>
      </c>
      <c r="K4">
        <f>MES_EOD!AG4+MES_EOD!AH4</f>
        <v>7.88</v>
      </c>
      <c r="L4">
        <f>NDMC_EOD!AG4+NDMC_EOD!AH4</f>
        <v>72.12</v>
      </c>
      <c r="M4">
        <f>TPDDL_EOD!AG4+TPDDL_EOD!AH4</f>
        <v>14</v>
      </c>
      <c r="N4">
        <f t="shared" si="0"/>
        <v>130</v>
      </c>
      <c r="O4" s="154">
        <f t="shared" si="1"/>
        <v>0</v>
      </c>
      <c r="P4">
        <v>20</v>
      </c>
      <c r="Q4">
        <v>16</v>
      </c>
      <c r="R4">
        <v>7.88</v>
      </c>
      <c r="S4">
        <v>72.12</v>
      </c>
      <c r="T4">
        <v>14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20</v>
      </c>
      <c r="J5">
        <f>BYPL_EOD!AG5+BYPL_EOD!AH5</f>
        <v>16</v>
      </c>
      <c r="K5">
        <f>MES_EOD!AG5+MES_EOD!AH5</f>
        <v>7.88</v>
      </c>
      <c r="L5">
        <f>NDMC_EOD!AG5+NDMC_EOD!AH5</f>
        <v>72.12</v>
      </c>
      <c r="M5">
        <f>TPDDL_EOD!AG5+TPDDL_EOD!AH5</f>
        <v>14</v>
      </c>
      <c r="N5">
        <f t="shared" si="0"/>
        <v>130</v>
      </c>
      <c r="O5" s="154">
        <f t="shared" si="1"/>
        <v>0</v>
      </c>
      <c r="P5">
        <v>20</v>
      </c>
      <c r="Q5">
        <v>16</v>
      </c>
      <c r="R5">
        <v>7.88</v>
      </c>
      <c r="S5">
        <v>72.12</v>
      </c>
      <c r="T5">
        <v>14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20</v>
      </c>
      <c r="J6">
        <f>BYPL_EOD!AG6+BYPL_EOD!AH6</f>
        <v>16</v>
      </c>
      <c r="K6">
        <f>MES_EOD!AG6+MES_EOD!AH6</f>
        <v>7.88</v>
      </c>
      <c r="L6">
        <f>NDMC_EOD!AG6+NDMC_EOD!AH6</f>
        <v>72.12</v>
      </c>
      <c r="M6">
        <f>TPDDL_EOD!AG6+TPDDL_EOD!AH6</f>
        <v>14</v>
      </c>
      <c r="N6">
        <f t="shared" si="0"/>
        <v>130</v>
      </c>
      <c r="O6" s="154">
        <f t="shared" si="1"/>
        <v>0</v>
      </c>
      <c r="P6">
        <v>20</v>
      </c>
      <c r="Q6">
        <v>16</v>
      </c>
      <c r="R6">
        <v>7.88</v>
      </c>
      <c r="S6">
        <v>72.12</v>
      </c>
      <c r="T6">
        <v>14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20</v>
      </c>
      <c r="J7">
        <f>BYPL_EOD!AG7+BYPL_EOD!AH7</f>
        <v>16</v>
      </c>
      <c r="K7">
        <f>MES_EOD!AG7+MES_EOD!AH7</f>
        <v>7.88</v>
      </c>
      <c r="L7">
        <f>NDMC_EOD!AG7+NDMC_EOD!AH7</f>
        <v>72.12</v>
      </c>
      <c r="M7">
        <f>TPDDL_EOD!AG7+TPDDL_EOD!AH7</f>
        <v>14</v>
      </c>
      <c r="N7">
        <f t="shared" si="0"/>
        <v>130</v>
      </c>
      <c r="O7" s="154">
        <f t="shared" si="1"/>
        <v>0</v>
      </c>
      <c r="P7">
        <v>20</v>
      </c>
      <c r="Q7">
        <v>16</v>
      </c>
      <c r="R7">
        <v>7.88</v>
      </c>
      <c r="S7">
        <v>72.12</v>
      </c>
      <c r="T7">
        <v>14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20</v>
      </c>
      <c r="J8">
        <f>BYPL_EOD!AG8+BYPL_EOD!AH8</f>
        <v>16</v>
      </c>
      <c r="K8">
        <f>MES_EOD!AG8+MES_EOD!AH8</f>
        <v>7.88</v>
      </c>
      <c r="L8">
        <f>NDMC_EOD!AG8+NDMC_EOD!AH8</f>
        <v>72.12</v>
      </c>
      <c r="M8">
        <f>TPDDL_EOD!AG8+TPDDL_EOD!AH8</f>
        <v>14</v>
      </c>
      <c r="N8">
        <f t="shared" si="0"/>
        <v>130</v>
      </c>
      <c r="O8" s="154">
        <f t="shared" si="1"/>
        <v>0</v>
      </c>
      <c r="P8">
        <v>20</v>
      </c>
      <c r="Q8">
        <v>16</v>
      </c>
      <c r="R8">
        <v>7.88</v>
      </c>
      <c r="S8">
        <v>72.12</v>
      </c>
      <c r="T8">
        <v>14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20</v>
      </c>
      <c r="J9">
        <f>BYPL_EOD!AG9+BYPL_EOD!AH9</f>
        <v>16</v>
      </c>
      <c r="K9">
        <f>MES_EOD!AG9+MES_EOD!AH9</f>
        <v>7.88</v>
      </c>
      <c r="L9">
        <f>NDMC_EOD!AG9+NDMC_EOD!AH9</f>
        <v>72.12</v>
      </c>
      <c r="M9">
        <f>TPDDL_EOD!AG9+TPDDL_EOD!AH9</f>
        <v>14</v>
      </c>
      <c r="N9">
        <f t="shared" si="0"/>
        <v>130</v>
      </c>
      <c r="O9" s="154">
        <f t="shared" si="1"/>
        <v>0</v>
      </c>
      <c r="P9">
        <v>20</v>
      </c>
      <c r="Q9">
        <v>16</v>
      </c>
      <c r="R9">
        <v>7.88</v>
      </c>
      <c r="S9">
        <v>72.12</v>
      </c>
      <c r="T9">
        <v>14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20</v>
      </c>
      <c r="J10">
        <f>BYPL_EOD!AG10+BYPL_EOD!AH10</f>
        <v>16</v>
      </c>
      <c r="K10">
        <f>MES_EOD!AG10+MES_EOD!AH10</f>
        <v>7.88</v>
      </c>
      <c r="L10">
        <f>NDMC_EOD!AG10+NDMC_EOD!AH10</f>
        <v>72.12</v>
      </c>
      <c r="M10">
        <f>TPDDL_EOD!AG10+TPDDL_EOD!AH10</f>
        <v>14</v>
      </c>
      <c r="N10">
        <f t="shared" si="0"/>
        <v>130</v>
      </c>
      <c r="O10" s="154">
        <f t="shared" si="1"/>
        <v>0</v>
      </c>
      <c r="P10">
        <v>20</v>
      </c>
      <c r="Q10">
        <v>16</v>
      </c>
      <c r="R10">
        <v>7.88</v>
      </c>
      <c r="S10">
        <v>72.12</v>
      </c>
      <c r="T10">
        <v>14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20</v>
      </c>
      <c r="J11">
        <f>BYPL_EOD!AG11+BYPL_EOD!AH11</f>
        <v>16</v>
      </c>
      <c r="K11">
        <f>MES_EOD!AG11+MES_EOD!AH11</f>
        <v>7.88</v>
      </c>
      <c r="L11">
        <f>NDMC_EOD!AG11+NDMC_EOD!AH11</f>
        <v>72.12</v>
      </c>
      <c r="M11">
        <f>TPDDL_EOD!AG11+TPDDL_EOD!AH11</f>
        <v>14</v>
      </c>
      <c r="N11">
        <f t="shared" si="0"/>
        <v>130</v>
      </c>
      <c r="O11" s="154">
        <f t="shared" si="1"/>
        <v>0</v>
      </c>
      <c r="P11">
        <v>20</v>
      </c>
      <c r="Q11">
        <v>16</v>
      </c>
      <c r="R11">
        <v>7.88</v>
      </c>
      <c r="S11">
        <v>72.12</v>
      </c>
      <c r="T11">
        <v>14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20</v>
      </c>
      <c r="J12">
        <f>BYPL_EOD!AG12+BYPL_EOD!AH12</f>
        <v>16</v>
      </c>
      <c r="K12">
        <f>MES_EOD!AG12+MES_EOD!AH12</f>
        <v>7.88</v>
      </c>
      <c r="L12">
        <f>NDMC_EOD!AG12+NDMC_EOD!AH12</f>
        <v>72.12</v>
      </c>
      <c r="M12">
        <f>TPDDL_EOD!AG12+TPDDL_EOD!AH12</f>
        <v>14</v>
      </c>
      <c r="N12">
        <f t="shared" si="0"/>
        <v>130</v>
      </c>
      <c r="O12" s="154">
        <f t="shared" si="1"/>
        <v>0</v>
      </c>
      <c r="P12">
        <v>20</v>
      </c>
      <c r="Q12">
        <v>16</v>
      </c>
      <c r="R12">
        <v>7.88</v>
      </c>
      <c r="S12">
        <v>72.12</v>
      </c>
      <c r="T12">
        <v>14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20</v>
      </c>
      <c r="J13">
        <f>BYPL_EOD!AG13+BYPL_EOD!AH13</f>
        <v>16</v>
      </c>
      <c r="K13">
        <f>MES_EOD!AG13+MES_EOD!AH13</f>
        <v>7.88</v>
      </c>
      <c r="L13">
        <f>NDMC_EOD!AG13+NDMC_EOD!AH13</f>
        <v>72.12</v>
      </c>
      <c r="M13">
        <f>TPDDL_EOD!AG13+TPDDL_EOD!AH13</f>
        <v>14</v>
      </c>
      <c r="N13">
        <f t="shared" si="0"/>
        <v>130</v>
      </c>
      <c r="O13" s="154">
        <f t="shared" si="1"/>
        <v>0</v>
      </c>
      <c r="P13">
        <v>20</v>
      </c>
      <c r="Q13">
        <v>16</v>
      </c>
      <c r="R13">
        <v>7.88</v>
      </c>
      <c r="S13">
        <v>72.12</v>
      </c>
      <c r="T13">
        <v>14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20</v>
      </c>
      <c r="J14">
        <f>BYPL_EOD!AG14+BYPL_EOD!AH14</f>
        <v>16</v>
      </c>
      <c r="K14">
        <f>MES_EOD!AG14+MES_EOD!AH14</f>
        <v>7.88</v>
      </c>
      <c r="L14">
        <f>NDMC_EOD!AG14+NDMC_EOD!AH14</f>
        <v>72.12</v>
      </c>
      <c r="M14">
        <f>TPDDL_EOD!AG14+TPDDL_EOD!AH14</f>
        <v>14</v>
      </c>
      <c r="N14">
        <f t="shared" si="0"/>
        <v>130</v>
      </c>
      <c r="O14" s="154">
        <f t="shared" si="1"/>
        <v>0</v>
      </c>
      <c r="P14">
        <v>20</v>
      </c>
      <c r="Q14">
        <v>16</v>
      </c>
      <c r="R14">
        <v>7.88</v>
      </c>
      <c r="S14">
        <v>72.12</v>
      </c>
      <c r="T14">
        <v>14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20</v>
      </c>
      <c r="J15">
        <f>BYPL_EOD!AG15+BYPL_EOD!AH15</f>
        <v>16</v>
      </c>
      <c r="K15">
        <f>MES_EOD!AG15+MES_EOD!AH15</f>
        <v>7.88</v>
      </c>
      <c r="L15">
        <f>NDMC_EOD!AG15+NDMC_EOD!AH15</f>
        <v>72.12</v>
      </c>
      <c r="M15">
        <f>TPDDL_EOD!AG15+TPDDL_EOD!AH15</f>
        <v>14</v>
      </c>
      <c r="N15">
        <f t="shared" si="0"/>
        <v>130</v>
      </c>
      <c r="O15" s="154">
        <f t="shared" si="1"/>
        <v>0</v>
      </c>
      <c r="P15">
        <v>20</v>
      </c>
      <c r="Q15">
        <v>16</v>
      </c>
      <c r="R15">
        <v>7.88</v>
      </c>
      <c r="S15">
        <v>72.12</v>
      </c>
      <c r="T15">
        <v>14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20</v>
      </c>
      <c r="J16">
        <f>BYPL_EOD!AG16+BYPL_EOD!AH16</f>
        <v>16</v>
      </c>
      <c r="K16">
        <f>MES_EOD!AG16+MES_EOD!AH16</f>
        <v>7.88</v>
      </c>
      <c r="L16">
        <f>NDMC_EOD!AG16+NDMC_EOD!AH16</f>
        <v>72.12</v>
      </c>
      <c r="M16">
        <f>TPDDL_EOD!AG16+TPDDL_EOD!AH16</f>
        <v>14</v>
      </c>
      <c r="N16">
        <f t="shared" si="0"/>
        <v>130</v>
      </c>
      <c r="O16" s="154">
        <f t="shared" si="1"/>
        <v>0</v>
      </c>
      <c r="P16">
        <v>20</v>
      </c>
      <c r="Q16">
        <v>16</v>
      </c>
      <c r="R16">
        <v>7.88</v>
      </c>
      <c r="S16">
        <v>72.12</v>
      </c>
      <c r="T16">
        <v>14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20</v>
      </c>
      <c r="J17">
        <f>BYPL_EOD!AG17+BYPL_EOD!AH17</f>
        <v>16</v>
      </c>
      <c r="K17">
        <f>MES_EOD!AG17+MES_EOD!AH17</f>
        <v>7.88</v>
      </c>
      <c r="L17">
        <f>NDMC_EOD!AG17+NDMC_EOD!AH17</f>
        <v>72.12</v>
      </c>
      <c r="M17">
        <f>TPDDL_EOD!AG17+TPDDL_EOD!AH17</f>
        <v>14</v>
      </c>
      <c r="N17">
        <f t="shared" si="0"/>
        <v>130</v>
      </c>
      <c r="O17" s="154">
        <f t="shared" si="1"/>
        <v>0</v>
      </c>
      <c r="P17">
        <v>20</v>
      </c>
      <c r="Q17">
        <v>16</v>
      </c>
      <c r="R17">
        <v>7.88</v>
      </c>
      <c r="S17">
        <v>72.12</v>
      </c>
      <c r="T17">
        <v>14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20</v>
      </c>
      <c r="J18">
        <f>BYPL_EOD!AG18+BYPL_EOD!AH18</f>
        <v>16</v>
      </c>
      <c r="K18">
        <f>MES_EOD!AG18+MES_EOD!AH18</f>
        <v>7.88</v>
      </c>
      <c r="L18">
        <f>NDMC_EOD!AG18+NDMC_EOD!AH18</f>
        <v>72.12</v>
      </c>
      <c r="M18">
        <f>TPDDL_EOD!AG18+TPDDL_EOD!AH18</f>
        <v>14</v>
      </c>
      <c r="N18">
        <f t="shared" si="0"/>
        <v>130</v>
      </c>
      <c r="O18" s="154">
        <f t="shared" si="1"/>
        <v>0</v>
      </c>
      <c r="P18">
        <v>20</v>
      </c>
      <c r="Q18">
        <v>16</v>
      </c>
      <c r="R18">
        <v>7.88</v>
      </c>
      <c r="S18">
        <v>72.12</v>
      </c>
      <c r="T18">
        <v>14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20</v>
      </c>
      <c r="J19">
        <f>BYPL_EOD!AG19+BYPL_EOD!AH19</f>
        <v>16</v>
      </c>
      <c r="K19">
        <f>MES_EOD!AG19+MES_EOD!AH19</f>
        <v>7.88</v>
      </c>
      <c r="L19">
        <f>NDMC_EOD!AG19+NDMC_EOD!AH19</f>
        <v>72.12</v>
      </c>
      <c r="M19">
        <f>TPDDL_EOD!AG19+TPDDL_EOD!AH19</f>
        <v>14</v>
      </c>
      <c r="N19">
        <f t="shared" si="0"/>
        <v>130</v>
      </c>
      <c r="O19" s="154">
        <f t="shared" si="1"/>
        <v>0</v>
      </c>
      <c r="P19">
        <v>20</v>
      </c>
      <c r="Q19">
        <v>16</v>
      </c>
      <c r="R19">
        <v>7.88</v>
      </c>
      <c r="S19">
        <v>72.12</v>
      </c>
      <c r="T19">
        <v>14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20</v>
      </c>
      <c r="J20">
        <f>BYPL_EOD!AG20+BYPL_EOD!AH20</f>
        <v>16</v>
      </c>
      <c r="K20">
        <f>MES_EOD!AG20+MES_EOD!AH20</f>
        <v>7.88</v>
      </c>
      <c r="L20">
        <f>NDMC_EOD!AG20+NDMC_EOD!AH20</f>
        <v>72.12</v>
      </c>
      <c r="M20">
        <f>TPDDL_EOD!AG20+TPDDL_EOD!AH20</f>
        <v>14</v>
      </c>
      <c r="N20">
        <f t="shared" si="0"/>
        <v>130</v>
      </c>
      <c r="O20" s="154">
        <f t="shared" si="1"/>
        <v>0</v>
      </c>
      <c r="P20">
        <v>20</v>
      </c>
      <c r="Q20">
        <v>16</v>
      </c>
      <c r="R20">
        <v>7.88</v>
      </c>
      <c r="S20">
        <v>72.12</v>
      </c>
      <c r="T20">
        <v>14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20</v>
      </c>
      <c r="J21">
        <f>BYPL_EOD!AG21+BYPL_EOD!AH21</f>
        <v>16</v>
      </c>
      <c r="K21">
        <f>MES_EOD!AG21+MES_EOD!AH21</f>
        <v>7.88</v>
      </c>
      <c r="L21">
        <f>NDMC_EOD!AG21+NDMC_EOD!AH21</f>
        <v>72.12</v>
      </c>
      <c r="M21">
        <f>TPDDL_EOD!AG21+TPDDL_EOD!AH21</f>
        <v>14</v>
      </c>
      <c r="N21">
        <f t="shared" si="0"/>
        <v>130</v>
      </c>
      <c r="O21" s="154">
        <f t="shared" si="1"/>
        <v>0</v>
      </c>
      <c r="P21">
        <v>20</v>
      </c>
      <c r="Q21">
        <v>16</v>
      </c>
      <c r="R21">
        <v>7.88</v>
      </c>
      <c r="S21">
        <v>72.12</v>
      </c>
      <c r="T21">
        <v>14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20</v>
      </c>
      <c r="J22">
        <f>BYPL_EOD!AG22+BYPL_EOD!AH22</f>
        <v>16</v>
      </c>
      <c r="K22">
        <f>MES_EOD!AG22+MES_EOD!AH22</f>
        <v>7.88</v>
      </c>
      <c r="L22">
        <f>NDMC_EOD!AG22+NDMC_EOD!AH22</f>
        <v>72.12</v>
      </c>
      <c r="M22">
        <f>TPDDL_EOD!AG22+TPDDL_EOD!AH22</f>
        <v>14</v>
      </c>
      <c r="N22">
        <f t="shared" si="0"/>
        <v>130</v>
      </c>
      <c r="O22" s="154">
        <f t="shared" si="1"/>
        <v>0</v>
      </c>
      <c r="P22">
        <v>20</v>
      </c>
      <c r="Q22">
        <v>16</v>
      </c>
      <c r="R22">
        <v>7.88</v>
      </c>
      <c r="S22">
        <v>72.12</v>
      </c>
      <c r="T22">
        <v>14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20</v>
      </c>
      <c r="J23">
        <f>BYPL_EOD!AG23+BYPL_EOD!AH23</f>
        <v>16</v>
      </c>
      <c r="K23">
        <f>MES_EOD!AG23+MES_EOD!AH23</f>
        <v>7.88</v>
      </c>
      <c r="L23">
        <f>NDMC_EOD!AG23+NDMC_EOD!AH23</f>
        <v>72.12</v>
      </c>
      <c r="M23">
        <f>TPDDL_EOD!AG23+TPDDL_EOD!AH23</f>
        <v>14</v>
      </c>
      <c r="N23">
        <f t="shared" si="0"/>
        <v>130</v>
      </c>
      <c r="O23" s="154">
        <f t="shared" si="1"/>
        <v>0</v>
      </c>
      <c r="P23">
        <v>20</v>
      </c>
      <c r="Q23">
        <v>16</v>
      </c>
      <c r="R23">
        <v>7.88</v>
      </c>
      <c r="S23">
        <v>72.12</v>
      </c>
      <c r="T23">
        <v>14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20</v>
      </c>
      <c r="J24">
        <f>BYPL_EOD!AG24+BYPL_EOD!AH24</f>
        <v>16</v>
      </c>
      <c r="K24">
        <f>MES_EOD!AG24+MES_EOD!AH24</f>
        <v>7.88</v>
      </c>
      <c r="L24">
        <f>NDMC_EOD!AG24+NDMC_EOD!AH24</f>
        <v>72.12</v>
      </c>
      <c r="M24">
        <f>TPDDL_EOD!AG24+TPDDL_EOD!AH24</f>
        <v>14</v>
      </c>
      <c r="N24">
        <f t="shared" si="0"/>
        <v>130</v>
      </c>
      <c r="O24" s="154">
        <f t="shared" si="1"/>
        <v>0</v>
      </c>
      <c r="P24">
        <v>20</v>
      </c>
      <c r="Q24">
        <v>16</v>
      </c>
      <c r="R24">
        <v>7.88</v>
      </c>
      <c r="S24">
        <v>72.12</v>
      </c>
      <c r="T24">
        <v>14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20</v>
      </c>
      <c r="J25">
        <f>BYPL_EOD!AG25+BYPL_EOD!AH25</f>
        <v>16</v>
      </c>
      <c r="K25">
        <f>MES_EOD!AG25+MES_EOD!AH25</f>
        <v>7.88</v>
      </c>
      <c r="L25">
        <f>NDMC_EOD!AG25+NDMC_EOD!AH25</f>
        <v>72.12</v>
      </c>
      <c r="M25">
        <f>TPDDL_EOD!AG25+TPDDL_EOD!AH25</f>
        <v>14</v>
      </c>
      <c r="N25">
        <f t="shared" si="0"/>
        <v>130</v>
      </c>
      <c r="O25" s="154">
        <f t="shared" si="1"/>
        <v>0</v>
      </c>
      <c r="P25">
        <v>20</v>
      </c>
      <c r="Q25">
        <v>16</v>
      </c>
      <c r="R25">
        <v>7.88</v>
      </c>
      <c r="S25">
        <v>72.12</v>
      </c>
      <c r="T25">
        <v>14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20</v>
      </c>
      <c r="J26">
        <f>BYPL_EOD!AG26+BYPL_EOD!AH26</f>
        <v>16</v>
      </c>
      <c r="K26">
        <f>MES_EOD!AG26+MES_EOD!AH26</f>
        <v>7.88</v>
      </c>
      <c r="L26">
        <f>NDMC_EOD!AG26+NDMC_EOD!AH26</f>
        <v>72.12</v>
      </c>
      <c r="M26">
        <f>TPDDL_EOD!AG26+TPDDL_EOD!AH26</f>
        <v>14</v>
      </c>
      <c r="N26">
        <f t="shared" si="0"/>
        <v>130</v>
      </c>
      <c r="O26" s="154">
        <f t="shared" si="1"/>
        <v>0</v>
      </c>
      <c r="P26">
        <v>20</v>
      </c>
      <c r="Q26">
        <v>16</v>
      </c>
      <c r="R26">
        <v>7.88</v>
      </c>
      <c r="S26">
        <v>72.12</v>
      </c>
      <c r="T26">
        <v>14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20</v>
      </c>
      <c r="J27">
        <f>BYPL_EOD!AG27+BYPL_EOD!AH27</f>
        <v>16</v>
      </c>
      <c r="K27">
        <f>MES_EOD!AG27+MES_EOD!AH27</f>
        <v>7.88</v>
      </c>
      <c r="L27">
        <f>NDMC_EOD!AG27+NDMC_EOD!AH27</f>
        <v>72.12</v>
      </c>
      <c r="M27">
        <f>TPDDL_EOD!AG27+TPDDL_EOD!AH27</f>
        <v>14</v>
      </c>
      <c r="N27">
        <f t="shared" si="0"/>
        <v>130</v>
      </c>
      <c r="O27" s="154">
        <f t="shared" si="1"/>
        <v>0</v>
      </c>
      <c r="P27">
        <v>20</v>
      </c>
      <c r="Q27">
        <v>16</v>
      </c>
      <c r="R27">
        <v>7.88</v>
      </c>
      <c r="S27">
        <v>72.12</v>
      </c>
      <c r="T27">
        <v>14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20</v>
      </c>
      <c r="J28">
        <f>BYPL_EOD!AG28+BYPL_EOD!AH28</f>
        <v>16</v>
      </c>
      <c r="K28">
        <f>MES_EOD!AG28+MES_EOD!AH28</f>
        <v>7.88</v>
      </c>
      <c r="L28">
        <f>NDMC_EOD!AG28+NDMC_EOD!AH28</f>
        <v>72.12</v>
      </c>
      <c r="M28">
        <f>TPDDL_EOD!AG28+TPDDL_EOD!AH28</f>
        <v>14</v>
      </c>
      <c r="N28">
        <f t="shared" si="0"/>
        <v>130</v>
      </c>
      <c r="O28" s="154">
        <f t="shared" si="1"/>
        <v>0</v>
      </c>
      <c r="P28">
        <v>20</v>
      </c>
      <c r="Q28">
        <v>16</v>
      </c>
      <c r="R28">
        <v>7.88</v>
      </c>
      <c r="S28">
        <v>72.12</v>
      </c>
      <c r="T28">
        <v>14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20</v>
      </c>
      <c r="J29">
        <f>BYPL_EOD!AG29+BYPL_EOD!AH29</f>
        <v>16</v>
      </c>
      <c r="K29">
        <f>MES_EOD!AG29+MES_EOD!AH29</f>
        <v>7.88</v>
      </c>
      <c r="L29">
        <f>NDMC_EOD!AG29+NDMC_EOD!AH29</f>
        <v>72.12</v>
      </c>
      <c r="M29">
        <f>TPDDL_EOD!AG29+TPDDL_EOD!AH29</f>
        <v>14</v>
      </c>
      <c r="N29">
        <f t="shared" si="0"/>
        <v>130</v>
      </c>
      <c r="O29" s="154">
        <f t="shared" si="1"/>
        <v>0</v>
      </c>
      <c r="P29">
        <v>20</v>
      </c>
      <c r="Q29">
        <v>16</v>
      </c>
      <c r="R29">
        <v>7.88</v>
      </c>
      <c r="S29">
        <v>72.12</v>
      </c>
      <c r="T29">
        <v>14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20</v>
      </c>
      <c r="J30">
        <f>BYPL_EOD!AG30+BYPL_EOD!AH30</f>
        <v>16</v>
      </c>
      <c r="K30">
        <f>MES_EOD!AG30+MES_EOD!AH30</f>
        <v>7.88</v>
      </c>
      <c r="L30">
        <f>NDMC_EOD!AG30+NDMC_EOD!AH30</f>
        <v>72.12</v>
      </c>
      <c r="M30">
        <f>TPDDL_EOD!AG30+TPDDL_EOD!AH30</f>
        <v>14</v>
      </c>
      <c r="N30">
        <f t="shared" si="0"/>
        <v>130</v>
      </c>
      <c r="O30" s="154">
        <f t="shared" si="1"/>
        <v>0</v>
      </c>
      <c r="P30">
        <v>20</v>
      </c>
      <c r="Q30">
        <v>16</v>
      </c>
      <c r="R30">
        <v>7.88</v>
      </c>
      <c r="S30">
        <v>72.12</v>
      </c>
      <c r="T30">
        <v>14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20</v>
      </c>
      <c r="J31">
        <f>BYPL_EOD!AG31+BYPL_EOD!AH31</f>
        <v>16</v>
      </c>
      <c r="K31">
        <f>MES_EOD!AG31+MES_EOD!AH31</f>
        <v>7.88</v>
      </c>
      <c r="L31">
        <f>NDMC_EOD!AG31+NDMC_EOD!AH31</f>
        <v>72.12</v>
      </c>
      <c r="M31">
        <f>TPDDL_EOD!AG31+TPDDL_EOD!AH31</f>
        <v>14</v>
      </c>
      <c r="N31">
        <f t="shared" si="0"/>
        <v>130</v>
      </c>
      <c r="O31" s="154">
        <f t="shared" si="1"/>
        <v>0</v>
      </c>
      <c r="P31">
        <v>20</v>
      </c>
      <c r="Q31">
        <v>16</v>
      </c>
      <c r="R31">
        <v>7.88</v>
      </c>
      <c r="S31">
        <v>72.12</v>
      </c>
      <c r="T31">
        <v>14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20</v>
      </c>
      <c r="J32">
        <f>BYPL_EOD!AG32+BYPL_EOD!AH32</f>
        <v>16</v>
      </c>
      <c r="K32">
        <f>MES_EOD!AG32+MES_EOD!AH32</f>
        <v>7.88</v>
      </c>
      <c r="L32">
        <f>NDMC_EOD!AG32+NDMC_EOD!AH32</f>
        <v>72.12</v>
      </c>
      <c r="M32">
        <f>TPDDL_EOD!AG32+TPDDL_EOD!AH32</f>
        <v>14</v>
      </c>
      <c r="N32">
        <f t="shared" si="0"/>
        <v>130</v>
      </c>
      <c r="O32" s="154">
        <f t="shared" si="1"/>
        <v>0</v>
      </c>
      <c r="P32">
        <v>20</v>
      </c>
      <c r="Q32">
        <v>16</v>
      </c>
      <c r="R32">
        <v>7.88</v>
      </c>
      <c r="S32">
        <v>72.12</v>
      </c>
      <c r="T32">
        <v>14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20</v>
      </c>
      <c r="J33">
        <f>BYPL_EOD!AG33+BYPL_EOD!AH33</f>
        <v>16</v>
      </c>
      <c r="K33">
        <f>MES_EOD!AG33+MES_EOD!AH33</f>
        <v>7.88</v>
      </c>
      <c r="L33">
        <f>NDMC_EOD!AG33+NDMC_EOD!AH33</f>
        <v>72.12</v>
      </c>
      <c r="M33">
        <f>TPDDL_EOD!AG33+TPDDL_EOD!AH33</f>
        <v>14</v>
      </c>
      <c r="N33">
        <f t="shared" si="0"/>
        <v>130</v>
      </c>
      <c r="O33" s="154">
        <f t="shared" si="1"/>
        <v>0</v>
      </c>
      <c r="P33">
        <v>20</v>
      </c>
      <c r="Q33">
        <v>16</v>
      </c>
      <c r="R33">
        <v>7.88</v>
      </c>
      <c r="S33">
        <v>72.12</v>
      </c>
      <c r="T33">
        <v>14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20</v>
      </c>
      <c r="J34">
        <f>BYPL_EOD!AG34+BYPL_EOD!AH34</f>
        <v>16</v>
      </c>
      <c r="K34">
        <f>MES_EOD!AG34+MES_EOD!AH34</f>
        <v>7.88</v>
      </c>
      <c r="L34">
        <f>NDMC_EOD!AG34+NDMC_EOD!AH34</f>
        <v>72.12</v>
      </c>
      <c r="M34">
        <f>TPDDL_EOD!AG34+TPDDL_EOD!AH34</f>
        <v>14</v>
      </c>
      <c r="N34">
        <f t="shared" si="0"/>
        <v>130</v>
      </c>
      <c r="O34" s="154">
        <f t="shared" si="1"/>
        <v>0</v>
      </c>
      <c r="P34">
        <v>20</v>
      </c>
      <c r="Q34">
        <v>16</v>
      </c>
      <c r="R34">
        <v>7.88</v>
      </c>
      <c r="S34">
        <v>72.12</v>
      </c>
      <c r="T34">
        <v>14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20</v>
      </c>
      <c r="J35">
        <f>BYPL_EOD!AG35+BYPL_EOD!AH35</f>
        <v>16</v>
      </c>
      <c r="K35">
        <f>MES_EOD!AG35+MES_EOD!AH35</f>
        <v>7.88</v>
      </c>
      <c r="L35">
        <f>NDMC_EOD!AG35+NDMC_EOD!AH35</f>
        <v>72.12</v>
      </c>
      <c r="M35">
        <f>TPDDL_EOD!AG35+TPDDL_EOD!AH35</f>
        <v>14</v>
      </c>
      <c r="N35">
        <f t="shared" si="0"/>
        <v>130</v>
      </c>
      <c r="O35" s="154">
        <f t="shared" si="1"/>
        <v>0</v>
      </c>
      <c r="P35">
        <v>20</v>
      </c>
      <c r="Q35">
        <v>16</v>
      </c>
      <c r="R35">
        <v>7.88</v>
      </c>
      <c r="S35">
        <v>72.12</v>
      </c>
      <c r="T35">
        <v>14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20</v>
      </c>
      <c r="J36">
        <f>BYPL_EOD!AG36+BYPL_EOD!AH36</f>
        <v>16</v>
      </c>
      <c r="K36">
        <f>MES_EOD!AG36+MES_EOD!AH36</f>
        <v>7.88</v>
      </c>
      <c r="L36">
        <f>NDMC_EOD!AG36+NDMC_EOD!AH36</f>
        <v>72.12</v>
      </c>
      <c r="M36">
        <f>TPDDL_EOD!AG36+TPDDL_EOD!AH36</f>
        <v>14</v>
      </c>
      <c r="N36">
        <f t="shared" si="0"/>
        <v>130</v>
      </c>
      <c r="O36" s="154">
        <f t="shared" si="1"/>
        <v>0</v>
      </c>
      <c r="P36">
        <v>20</v>
      </c>
      <c r="Q36">
        <v>16</v>
      </c>
      <c r="R36">
        <v>7.88</v>
      </c>
      <c r="S36">
        <v>72.12</v>
      </c>
      <c r="T36">
        <v>14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20</v>
      </c>
      <c r="J37">
        <f>BYPL_EOD!AG37+BYPL_EOD!AH37</f>
        <v>16</v>
      </c>
      <c r="K37">
        <f>MES_EOD!AG37+MES_EOD!AH37</f>
        <v>7.88</v>
      </c>
      <c r="L37">
        <f>NDMC_EOD!AG37+NDMC_EOD!AH37</f>
        <v>72.12</v>
      </c>
      <c r="M37">
        <f>TPDDL_EOD!AG37+TPDDL_EOD!AH37</f>
        <v>14</v>
      </c>
      <c r="N37">
        <f t="shared" si="0"/>
        <v>130</v>
      </c>
      <c r="O37" s="154">
        <f t="shared" si="1"/>
        <v>0</v>
      </c>
      <c r="P37">
        <v>20</v>
      </c>
      <c r="Q37">
        <v>16</v>
      </c>
      <c r="R37">
        <v>7.88</v>
      </c>
      <c r="S37">
        <v>72.12</v>
      </c>
      <c r="T37">
        <v>14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20</v>
      </c>
      <c r="J38">
        <f>BYPL_EOD!AG38+BYPL_EOD!AH38</f>
        <v>16</v>
      </c>
      <c r="K38">
        <f>MES_EOD!AG38+MES_EOD!AH38</f>
        <v>7.88</v>
      </c>
      <c r="L38">
        <f>NDMC_EOD!AG38+NDMC_EOD!AH38</f>
        <v>72.12</v>
      </c>
      <c r="M38">
        <f>TPDDL_EOD!AG38+TPDDL_EOD!AH38</f>
        <v>14</v>
      </c>
      <c r="N38">
        <f t="shared" si="0"/>
        <v>130</v>
      </c>
      <c r="O38" s="154">
        <f t="shared" si="1"/>
        <v>0</v>
      </c>
      <c r="P38">
        <v>20</v>
      </c>
      <c r="Q38">
        <v>16</v>
      </c>
      <c r="R38">
        <v>7.88</v>
      </c>
      <c r="S38">
        <v>72.12</v>
      </c>
      <c r="T38">
        <v>14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20</v>
      </c>
      <c r="J39">
        <f>BYPL_EOD!AG39+BYPL_EOD!AH39</f>
        <v>16</v>
      </c>
      <c r="K39">
        <f>MES_EOD!AG39+MES_EOD!AH39</f>
        <v>7.88</v>
      </c>
      <c r="L39">
        <f>NDMC_EOD!AG39+NDMC_EOD!AH39</f>
        <v>72.12</v>
      </c>
      <c r="M39">
        <f>TPDDL_EOD!AG39+TPDDL_EOD!AH39</f>
        <v>14</v>
      </c>
      <c r="N39">
        <f t="shared" si="0"/>
        <v>130</v>
      </c>
      <c r="O39" s="154">
        <f t="shared" si="1"/>
        <v>0</v>
      </c>
      <c r="P39">
        <v>20</v>
      </c>
      <c r="Q39">
        <v>16</v>
      </c>
      <c r="R39">
        <v>7.88</v>
      </c>
      <c r="S39">
        <v>72.12</v>
      </c>
      <c r="T39">
        <v>14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20</v>
      </c>
      <c r="J40">
        <f>BYPL_EOD!AG40+BYPL_EOD!AH40</f>
        <v>16</v>
      </c>
      <c r="K40">
        <f>MES_EOD!AG40+MES_EOD!AH40</f>
        <v>7.88</v>
      </c>
      <c r="L40">
        <f>NDMC_EOD!AG40+NDMC_EOD!AH40</f>
        <v>72.12</v>
      </c>
      <c r="M40">
        <f>TPDDL_EOD!AG40+TPDDL_EOD!AH40</f>
        <v>14</v>
      </c>
      <c r="N40">
        <f t="shared" si="0"/>
        <v>130</v>
      </c>
      <c r="O40" s="154">
        <f t="shared" si="1"/>
        <v>0</v>
      </c>
      <c r="P40">
        <v>20</v>
      </c>
      <c r="Q40">
        <v>16</v>
      </c>
      <c r="R40">
        <v>7.88</v>
      </c>
      <c r="S40">
        <v>72.12</v>
      </c>
      <c r="T40">
        <v>14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20</v>
      </c>
      <c r="J41">
        <f>BYPL_EOD!AG41+BYPL_EOD!AH41</f>
        <v>16</v>
      </c>
      <c r="K41">
        <f>MES_EOD!AG41+MES_EOD!AH41</f>
        <v>7.88</v>
      </c>
      <c r="L41">
        <f>NDMC_EOD!AG41+NDMC_EOD!AH41</f>
        <v>72.12</v>
      </c>
      <c r="M41">
        <f>TPDDL_EOD!AG41+TPDDL_EOD!AH41</f>
        <v>14</v>
      </c>
      <c r="N41">
        <f t="shared" si="0"/>
        <v>130</v>
      </c>
      <c r="O41" s="154">
        <f t="shared" si="1"/>
        <v>0</v>
      </c>
      <c r="P41">
        <v>20</v>
      </c>
      <c r="Q41">
        <v>16</v>
      </c>
      <c r="R41">
        <v>7.88</v>
      </c>
      <c r="S41">
        <v>72.12</v>
      </c>
      <c r="T41">
        <v>14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20</v>
      </c>
      <c r="J42">
        <f>BYPL_EOD!AG42+BYPL_EOD!AH42</f>
        <v>16</v>
      </c>
      <c r="K42">
        <f>MES_EOD!AG42+MES_EOD!AH42</f>
        <v>7.88</v>
      </c>
      <c r="L42">
        <f>NDMC_EOD!AG42+NDMC_EOD!AH42</f>
        <v>72.12</v>
      </c>
      <c r="M42">
        <f>TPDDL_EOD!AG42+TPDDL_EOD!AH42</f>
        <v>14</v>
      </c>
      <c r="N42">
        <f t="shared" si="0"/>
        <v>130</v>
      </c>
      <c r="O42" s="154">
        <f t="shared" si="1"/>
        <v>0</v>
      </c>
      <c r="P42">
        <v>20</v>
      </c>
      <c r="Q42">
        <v>16</v>
      </c>
      <c r="R42">
        <v>7.88</v>
      </c>
      <c r="S42">
        <v>72.12</v>
      </c>
      <c r="T42">
        <v>14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20</v>
      </c>
      <c r="J43">
        <f>BYPL_EOD!AG43+BYPL_EOD!AH43</f>
        <v>16</v>
      </c>
      <c r="K43">
        <f>MES_EOD!AG43+MES_EOD!AH43</f>
        <v>7.88</v>
      </c>
      <c r="L43">
        <f>NDMC_EOD!AG43+NDMC_EOD!AH43</f>
        <v>72.12</v>
      </c>
      <c r="M43">
        <f>TPDDL_EOD!AG43+TPDDL_EOD!AH43</f>
        <v>14</v>
      </c>
      <c r="N43">
        <f t="shared" si="0"/>
        <v>130</v>
      </c>
      <c r="O43" s="154">
        <f t="shared" si="1"/>
        <v>0</v>
      </c>
      <c r="P43">
        <v>20</v>
      </c>
      <c r="Q43">
        <v>16</v>
      </c>
      <c r="R43">
        <v>7.88</v>
      </c>
      <c r="S43">
        <v>72.12</v>
      </c>
      <c r="T43">
        <v>14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20</v>
      </c>
      <c r="J44">
        <f>BYPL_EOD!AG44+BYPL_EOD!AH44</f>
        <v>16</v>
      </c>
      <c r="K44">
        <f>MES_EOD!AG44+MES_EOD!AH44</f>
        <v>7.88</v>
      </c>
      <c r="L44">
        <f>NDMC_EOD!AG44+NDMC_EOD!AH44</f>
        <v>72.12</v>
      </c>
      <c r="M44">
        <f>TPDDL_EOD!AG44+TPDDL_EOD!AH44</f>
        <v>14</v>
      </c>
      <c r="N44">
        <f t="shared" si="0"/>
        <v>130</v>
      </c>
      <c r="O44" s="154">
        <f t="shared" si="1"/>
        <v>0</v>
      </c>
      <c r="P44">
        <v>20</v>
      </c>
      <c r="Q44">
        <v>16</v>
      </c>
      <c r="R44">
        <v>7.88</v>
      </c>
      <c r="S44">
        <v>72.12</v>
      </c>
      <c r="T44">
        <v>14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20</v>
      </c>
      <c r="J45">
        <f>BYPL_EOD!AG45+BYPL_EOD!AH45</f>
        <v>16</v>
      </c>
      <c r="K45">
        <f>MES_EOD!AG45+MES_EOD!AH45</f>
        <v>7.88</v>
      </c>
      <c r="L45">
        <f>NDMC_EOD!AG45+NDMC_EOD!AH45</f>
        <v>72.12</v>
      </c>
      <c r="M45">
        <f>TPDDL_EOD!AG45+TPDDL_EOD!AH45</f>
        <v>14</v>
      </c>
      <c r="N45">
        <f t="shared" si="0"/>
        <v>130</v>
      </c>
      <c r="O45" s="154">
        <f t="shared" si="1"/>
        <v>0</v>
      </c>
      <c r="P45">
        <v>20</v>
      </c>
      <c r="Q45">
        <v>16</v>
      </c>
      <c r="R45">
        <v>7.88</v>
      </c>
      <c r="S45">
        <v>72.12</v>
      </c>
      <c r="T45">
        <v>14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20</v>
      </c>
      <c r="J46">
        <f>BYPL_EOD!AG46+BYPL_EOD!AH46</f>
        <v>16</v>
      </c>
      <c r="K46">
        <f>MES_EOD!AG46+MES_EOD!AH46</f>
        <v>7.88</v>
      </c>
      <c r="L46">
        <f>NDMC_EOD!AG46+NDMC_EOD!AH46</f>
        <v>72.12</v>
      </c>
      <c r="M46">
        <f>TPDDL_EOD!AG46+TPDDL_EOD!AH46</f>
        <v>14</v>
      </c>
      <c r="N46">
        <f t="shared" si="0"/>
        <v>130</v>
      </c>
      <c r="O46" s="154">
        <f t="shared" si="1"/>
        <v>0</v>
      </c>
      <c r="P46">
        <v>20</v>
      </c>
      <c r="Q46">
        <v>16</v>
      </c>
      <c r="R46">
        <v>7.88</v>
      </c>
      <c r="S46">
        <v>72.12</v>
      </c>
      <c r="T46">
        <v>14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20</v>
      </c>
      <c r="J47">
        <f>BYPL_EOD!AG47+BYPL_EOD!AH47</f>
        <v>16</v>
      </c>
      <c r="K47">
        <f>MES_EOD!AG47+MES_EOD!AH47</f>
        <v>7.88</v>
      </c>
      <c r="L47">
        <f>NDMC_EOD!AG47+NDMC_EOD!AH47</f>
        <v>72.12</v>
      </c>
      <c r="M47">
        <f>TPDDL_EOD!AG47+TPDDL_EOD!AH47</f>
        <v>14</v>
      </c>
      <c r="N47">
        <f t="shared" si="0"/>
        <v>130</v>
      </c>
      <c r="O47" s="154">
        <f t="shared" si="1"/>
        <v>0</v>
      </c>
      <c r="P47">
        <v>20</v>
      </c>
      <c r="Q47">
        <v>16</v>
      </c>
      <c r="R47">
        <v>7.88</v>
      </c>
      <c r="S47">
        <v>72.12</v>
      </c>
      <c r="T47">
        <v>14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20</v>
      </c>
      <c r="J48">
        <f>BYPL_EOD!AG48+BYPL_EOD!AH48</f>
        <v>16</v>
      </c>
      <c r="K48">
        <f>MES_EOD!AG48+MES_EOD!AH48</f>
        <v>7.88</v>
      </c>
      <c r="L48">
        <f>NDMC_EOD!AG48+NDMC_EOD!AH48</f>
        <v>72.12</v>
      </c>
      <c r="M48">
        <f>TPDDL_EOD!AG48+TPDDL_EOD!AH48</f>
        <v>14</v>
      </c>
      <c r="N48">
        <f t="shared" si="0"/>
        <v>130</v>
      </c>
      <c r="O48" s="154">
        <f t="shared" si="1"/>
        <v>0</v>
      </c>
      <c r="P48">
        <v>20</v>
      </c>
      <c r="Q48">
        <v>16</v>
      </c>
      <c r="R48">
        <v>7.88</v>
      </c>
      <c r="S48">
        <v>72.12</v>
      </c>
      <c r="T48">
        <v>14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20</v>
      </c>
      <c r="J49">
        <f>BYPL_EOD!AG49+BYPL_EOD!AH49</f>
        <v>16</v>
      </c>
      <c r="K49">
        <f>MES_EOD!AG49+MES_EOD!AH49</f>
        <v>7.88</v>
      </c>
      <c r="L49">
        <f>NDMC_EOD!AG49+NDMC_EOD!AH49</f>
        <v>72.12</v>
      </c>
      <c r="M49">
        <f>TPDDL_EOD!AG49+TPDDL_EOD!AH49</f>
        <v>14</v>
      </c>
      <c r="N49">
        <f t="shared" si="0"/>
        <v>130</v>
      </c>
      <c r="O49" s="154">
        <f t="shared" si="1"/>
        <v>0</v>
      </c>
      <c r="P49">
        <v>20</v>
      </c>
      <c r="Q49">
        <v>16</v>
      </c>
      <c r="R49">
        <v>7.88</v>
      </c>
      <c r="S49">
        <v>72.12</v>
      </c>
      <c r="T49">
        <v>14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20</v>
      </c>
      <c r="J50">
        <f>BYPL_EOD!AG50+BYPL_EOD!AH50</f>
        <v>16</v>
      </c>
      <c r="K50">
        <f>MES_EOD!AG50+MES_EOD!AH50</f>
        <v>7.88</v>
      </c>
      <c r="L50">
        <f>NDMC_EOD!AG50+NDMC_EOD!AH50</f>
        <v>72.12</v>
      </c>
      <c r="M50">
        <f>TPDDL_EOD!AG50+TPDDL_EOD!AH50</f>
        <v>14</v>
      </c>
      <c r="N50">
        <f t="shared" si="0"/>
        <v>130</v>
      </c>
      <c r="O50" s="154">
        <f t="shared" si="1"/>
        <v>0</v>
      </c>
      <c r="P50">
        <v>20</v>
      </c>
      <c r="Q50">
        <v>16</v>
      </c>
      <c r="R50">
        <v>7.88</v>
      </c>
      <c r="S50">
        <v>72.12</v>
      </c>
      <c r="T50">
        <v>14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20</v>
      </c>
      <c r="J51">
        <f>BYPL_EOD!AG51+BYPL_EOD!AH51</f>
        <v>16</v>
      </c>
      <c r="K51">
        <f>MES_EOD!AG51+MES_EOD!AH51</f>
        <v>7.88</v>
      </c>
      <c r="L51">
        <f>NDMC_EOD!AG51+NDMC_EOD!AH51</f>
        <v>72.12</v>
      </c>
      <c r="M51">
        <f>TPDDL_EOD!AG51+TPDDL_EOD!AH51</f>
        <v>14</v>
      </c>
      <c r="N51">
        <f t="shared" si="0"/>
        <v>130</v>
      </c>
      <c r="O51" s="154">
        <f t="shared" si="1"/>
        <v>0</v>
      </c>
      <c r="P51">
        <v>20</v>
      </c>
      <c r="Q51">
        <v>16</v>
      </c>
      <c r="R51">
        <v>7.88</v>
      </c>
      <c r="S51">
        <v>72.12</v>
      </c>
      <c r="T51">
        <v>14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20</v>
      </c>
      <c r="J52">
        <f>BYPL_EOD!AG52+BYPL_EOD!AH52</f>
        <v>16</v>
      </c>
      <c r="K52">
        <f>MES_EOD!AG52+MES_EOD!AH52</f>
        <v>7.88</v>
      </c>
      <c r="L52">
        <f>NDMC_EOD!AG52+NDMC_EOD!AH52</f>
        <v>72.12</v>
      </c>
      <c r="M52">
        <f>TPDDL_EOD!AG52+TPDDL_EOD!AH52</f>
        <v>14</v>
      </c>
      <c r="N52">
        <f t="shared" si="0"/>
        <v>130</v>
      </c>
      <c r="O52" s="154">
        <f t="shared" si="1"/>
        <v>0</v>
      </c>
      <c r="P52">
        <v>20</v>
      </c>
      <c r="Q52">
        <v>16</v>
      </c>
      <c r="R52">
        <v>7.88</v>
      </c>
      <c r="S52">
        <v>72.12</v>
      </c>
      <c r="T52">
        <v>14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20</v>
      </c>
      <c r="J53">
        <f>BYPL_EOD!AG53+BYPL_EOD!AH53</f>
        <v>16</v>
      </c>
      <c r="K53">
        <f>MES_EOD!AG53+MES_EOD!AH53</f>
        <v>7.88</v>
      </c>
      <c r="L53">
        <f>NDMC_EOD!AG53+NDMC_EOD!AH53</f>
        <v>72.12</v>
      </c>
      <c r="M53">
        <f>TPDDL_EOD!AG53+TPDDL_EOD!AH53</f>
        <v>14</v>
      </c>
      <c r="N53">
        <f t="shared" si="0"/>
        <v>130</v>
      </c>
      <c r="O53" s="154">
        <f t="shared" si="1"/>
        <v>0</v>
      </c>
      <c r="P53">
        <v>20</v>
      </c>
      <c r="Q53">
        <v>16</v>
      </c>
      <c r="R53">
        <v>7.88</v>
      </c>
      <c r="S53">
        <v>72.12</v>
      </c>
      <c r="T53">
        <v>14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20</v>
      </c>
      <c r="J54">
        <f>BYPL_EOD!AG54+BYPL_EOD!AH54</f>
        <v>16</v>
      </c>
      <c r="K54">
        <f>MES_EOD!AG54+MES_EOD!AH54</f>
        <v>7.88</v>
      </c>
      <c r="L54">
        <f>NDMC_EOD!AG54+NDMC_EOD!AH54</f>
        <v>72.12</v>
      </c>
      <c r="M54">
        <f>TPDDL_EOD!AG54+TPDDL_EOD!AH54</f>
        <v>14</v>
      </c>
      <c r="N54">
        <f t="shared" si="0"/>
        <v>130</v>
      </c>
      <c r="O54" s="154">
        <f t="shared" si="1"/>
        <v>0</v>
      </c>
      <c r="P54">
        <v>20</v>
      </c>
      <c r="Q54">
        <v>16</v>
      </c>
      <c r="R54">
        <v>7.88</v>
      </c>
      <c r="S54">
        <v>72.12</v>
      </c>
      <c r="T54">
        <v>14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20</v>
      </c>
      <c r="J55">
        <f>BYPL_EOD!AG55+BYPL_EOD!AH55</f>
        <v>16</v>
      </c>
      <c r="K55">
        <f>MES_EOD!AG55+MES_EOD!AH55</f>
        <v>7.88</v>
      </c>
      <c r="L55">
        <f>NDMC_EOD!AG55+NDMC_EOD!AH55</f>
        <v>72.12</v>
      </c>
      <c r="M55">
        <f>TPDDL_EOD!AG55+TPDDL_EOD!AH55</f>
        <v>14</v>
      </c>
      <c r="N55">
        <f t="shared" si="0"/>
        <v>130</v>
      </c>
      <c r="O55" s="154">
        <f t="shared" si="1"/>
        <v>0</v>
      </c>
      <c r="P55">
        <v>20</v>
      </c>
      <c r="Q55">
        <v>16</v>
      </c>
      <c r="R55">
        <v>7.88</v>
      </c>
      <c r="S55">
        <v>72.12</v>
      </c>
      <c r="T55">
        <v>14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20</v>
      </c>
      <c r="J56">
        <f>BYPL_EOD!AG56+BYPL_EOD!AH56</f>
        <v>16</v>
      </c>
      <c r="K56">
        <f>MES_EOD!AG56+MES_EOD!AH56</f>
        <v>7.88</v>
      </c>
      <c r="L56">
        <f>NDMC_EOD!AG56+NDMC_EOD!AH56</f>
        <v>72.12</v>
      </c>
      <c r="M56">
        <f>TPDDL_EOD!AG56+TPDDL_EOD!AH56</f>
        <v>14</v>
      </c>
      <c r="N56">
        <f t="shared" si="0"/>
        <v>130</v>
      </c>
      <c r="O56" s="154">
        <f t="shared" si="1"/>
        <v>0</v>
      </c>
      <c r="P56">
        <v>20</v>
      </c>
      <c r="Q56">
        <v>16</v>
      </c>
      <c r="R56">
        <v>7.88</v>
      </c>
      <c r="S56">
        <v>72.12</v>
      </c>
      <c r="T56">
        <v>14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20</v>
      </c>
      <c r="J57">
        <f>BYPL_EOD!AG57+BYPL_EOD!AH57</f>
        <v>16</v>
      </c>
      <c r="K57">
        <f>MES_EOD!AG57+MES_EOD!AH57</f>
        <v>7.88</v>
      </c>
      <c r="L57">
        <f>NDMC_EOD!AG57+NDMC_EOD!AH57</f>
        <v>72.12</v>
      </c>
      <c r="M57">
        <f>TPDDL_EOD!AG57+TPDDL_EOD!AH57</f>
        <v>14</v>
      </c>
      <c r="N57">
        <f t="shared" si="0"/>
        <v>130</v>
      </c>
      <c r="O57" s="154">
        <f t="shared" si="1"/>
        <v>0</v>
      </c>
      <c r="P57">
        <v>20</v>
      </c>
      <c r="Q57">
        <v>16</v>
      </c>
      <c r="R57">
        <v>7.88</v>
      </c>
      <c r="S57">
        <v>72.12</v>
      </c>
      <c r="T57">
        <v>14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20</v>
      </c>
      <c r="J58">
        <f>BYPL_EOD!AG58+BYPL_EOD!AH58</f>
        <v>16</v>
      </c>
      <c r="K58">
        <f>MES_EOD!AG58+MES_EOD!AH58</f>
        <v>7.88</v>
      </c>
      <c r="L58">
        <f>NDMC_EOD!AG58+NDMC_EOD!AH58</f>
        <v>72.12</v>
      </c>
      <c r="M58">
        <f>TPDDL_EOD!AG58+TPDDL_EOD!AH58</f>
        <v>14</v>
      </c>
      <c r="N58">
        <f t="shared" si="0"/>
        <v>130</v>
      </c>
      <c r="O58" s="154">
        <f t="shared" si="1"/>
        <v>0</v>
      </c>
      <c r="P58">
        <v>20</v>
      </c>
      <c r="Q58">
        <v>16</v>
      </c>
      <c r="R58">
        <v>7.88</v>
      </c>
      <c r="S58">
        <v>72.12</v>
      </c>
      <c r="T58">
        <v>14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20</v>
      </c>
      <c r="J59">
        <f>BYPL_EOD!AG59+BYPL_EOD!AH59</f>
        <v>16</v>
      </c>
      <c r="K59">
        <f>MES_EOD!AG59+MES_EOD!AH59</f>
        <v>7.88</v>
      </c>
      <c r="L59">
        <f>NDMC_EOD!AG59+NDMC_EOD!AH59</f>
        <v>72.12</v>
      </c>
      <c r="M59">
        <f>TPDDL_EOD!AG59+TPDDL_EOD!AH59</f>
        <v>14</v>
      </c>
      <c r="N59">
        <f t="shared" si="0"/>
        <v>130</v>
      </c>
      <c r="O59" s="154">
        <f t="shared" si="1"/>
        <v>0</v>
      </c>
      <c r="P59">
        <v>20</v>
      </c>
      <c r="Q59">
        <v>16</v>
      </c>
      <c r="R59">
        <v>7.88</v>
      </c>
      <c r="S59">
        <v>72.12</v>
      </c>
      <c r="T59">
        <v>14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20</v>
      </c>
      <c r="J60">
        <f>BYPL_EOD!AG60+BYPL_EOD!AH60</f>
        <v>16</v>
      </c>
      <c r="K60">
        <f>MES_EOD!AG60+MES_EOD!AH60</f>
        <v>7.88</v>
      </c>
      <c r="L60">
        <f>NDMC_EOD!AG60+NDMC_EOD!AH60</f>
        <v>72.12</v>
      </c>
      <c r="M60">
        <f>TPDDL_EOD!AG60+TPDDL_EOD!AH60</f>
        <v>14</v>
      </c>
      <c r="N60">
        <f t="shared" si="0"/>
        <v>130</v>
      </c>
      <c r="O60" s="154">
        <f t="shared" si="1"/>
        <v>0</v>
      </c>
      <c r="P60">
        <v>20</v>
      </c>
      <c r="Q60">
        <v>16</v>
      </c>
      <c r="R60">
        <v>7.88</v>
      </c>
      <c r="S60">
        <v>72.12</v>
      </c>
      <c r="T60">
        <v>14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20</v>
      </c>
      <c r="J61">
        <f>BYPL_EOD!AG61+BYPL_EOD!AH61</f>
        <v>16</v>
      </c>
      <c r="K61">
        <f>MES_EOD!AG61+MES_EOD!AH61</f>
        <v>7.88</v>
      </c>
      <c r="L61">
        <f>NDMC_EOD!AG61+NDMC_EOD!AH61</f>
        <v>72.12</v>
      </c>
      <c r="M61">
        <f>TPDDL_EOD!AG61+TPDDL_EOD!AH61</f>
        <v>14</v>
      </c>
      <c r="N61">
        <f t="shared" si="0"/>
        <v>130</v>
      </c>
      <c r="O61" s="154">
        <f t="shared" si="1"/>
        <v>0</v>
      </c>
      <c r="P61">
        <v>20</v>
      </c>
      <c r="Q61">
        <v>16</v>
      </c>
      <c r="R61">
        <v>7.88</v>
      </c>
      <c r="S61">
        <v>72.12</v>
      </c>
      <c r="T61">
        <v>14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16.97</v>
      </c>
      <c r="Q62">
        <v>9.64</v>
      </c>
      <c r="R62">
        <v>3.64</v>
      </c>
      <c r="S62">
        <v>18.18</v>
      </c>
      <c r="T62">
        <v>11.57</v>
      </c>
      <c r="U62" s="156">
        <f t="shared" si="2"/>
        <v>60</v>
      </c>
      <c r="V62" s="154">
        <f t="shared" si="3"/>
        <v>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16.97</v>
      </c>
      <c r="Q63">
        <v>9.64</v>
      </c>
      <c r="R63">
        <v>3.64</v>
      </c>
      <c r="S63">
        <v>18.18</v>
      </c>
      <c r="T63">
        <v>11.57</v>
      </c>
      <c r="U63" s="156">
        <f t="shared" si="2"/>
        <v>60</v>
      </c>
      <c r="V63" s="154">
        <f t="shared" si="3"/>
        <v>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16.97</v>
      </c>
      <c r="Q64">
        <v>9.64</v>
      </c>
      <c r="R64">
        <v>3.64</v>
      </c>
      <c r="S64">
        <v>18.18</v>
      </c>
      <c r="T64">
        <v>11.57</v>
      </c>
      <c r="U64" s="156">
        <f t="shared" si="2"/>
        <v>60</v>
      </c>
      <c r="V64" s="154">
        <f t="shared" si="3"/>
        <v>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16.97</v>
      </c>
      <c r="Q65">
        <v>9.64</v>
      </c>
      <c r="R65">
        <v>3.64</v>
      </c>
      <c r="S65">
        <v>18.18</v>
      </c>
      <c r="T65">
        <v>11.57</v>
      </c>
      <c r="U65" s="156">
        <f t="shared" si="2"/>
        <v>60</v>
      </c>
      <c r="V65" s="154">
        <f t="shared" si="3"/>
        <v>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16.97</v>
      </c>
      <c r="Q66">
        <v>9.64</v>
      </c>
      <c r="R66">
        <v>3.64</v>
      </c>
      <c r="S66">
        <v>18.18</v>
      </c>
      <c r="T66">
        <v>11.57</v>
      </c>
      <c r="U66" s="156">
        <f t="shared" si="2"/>
        <v>60</v>
      </c>
      <c r="V66" s="154">
        <f t="shared" si="3"/>
        <v>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16.97</v>
      </c>
      <c r="Q67">
        <v>9.64</v>
      </c>
      <c r="R67">
        <v>3.64</v>
      </c>
      <c r="S67">
        <v>18.18</v>
      </c>
      <c r="T67">
        <v>11.57</v>
      </c>
      <c r="U67" s="156">
        <f t="shared" ref="U67:U98" si="8">SUM(P67:T67)</f>
        <v>60</v>
      </c>
      <c r="V67" s="154">
        <f t="shared" ref="V67:V99" si="9">G67-U67</f>
        <v>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16.97</v>
      </c>
      <c r="Q68">
        <v>9.64</v>
      </c>
      <c r="R68">
        <v>3.64</v>
      </c>
      <c r="S68">
        <v>18.18</v>
      </c>
      <c r="T68">
        <v>11.57</v>
      </c>
      <c r="U68" s="156">
        <f t="shared" si="8"/>
        <v>60</v>
      </c>
      <c r="V68" s="154">
        <f t="shared" si="9"/>
        <v>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16.97</v>
      </c>
      <c r="Q69">
        <v>9.64</v>
      </c>
      <c r="R69">
        <v>3.64</v>
      </c>
      <c r="S69">
        <v>18.18</v>
      </c>
      <c r="T69">
        <v>11.57</v>
      </c>
      <c r="U69" s="156">
        <f t="shared" si="8"/>
        <v>60</v>
      </c>
      <c r="V69" s="154">
        <f t="shared" si="9"/>
        <v>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16.97</v>
      </c>
      <c r="Q70">
        <v>9.64</v>
      </c>
      <c r="R70">
        <v>3.64</v>
      </c>
      <c r="S70">
        <v>18.18</v>
      </c>
      <c r="T70">
        <v>11.57</v>
      </c>
      <c r="U70" s="156">
        <f t="shared" si="8"/>
        <v>60</v>
      </c>
      <c r="V70" s="154">
        <f t="shared" si="9"/>
        <v>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16.97</v>
      </c>
      <c r="Q71">
        <v>9.64</v>
      </c>
      <c r="R71">
        <v>3.64</v>
      </c>
      <c r="S71">
        <v>18.18</v>
      </c>
      <c r="T71">
        <v>11.57</v>
      </c>
      <c r="U71" s="156">
        <f t="shared" si="8"/>
        <v>60</v>
      </c>
      <c r="V71" s="154">
        <f t="shared" si="9"/>
        <v>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16.97</v>
      </c>
      <c r="Q72">
        <v>9.64</v>
      </c>
      <c r="R72">
        <v>3.64</v>
      </c>
      <c r="S72">
        <v>18.18</v>
      </c>
      <c r="T72">
        <v>11.57</v>
      </c>
      <c r="U72" s="156">
        <f t="shared" si="8"/>
        <v>60</v>
      </c>
      <c r="V72" s="154">
        <f t="shared" si="9"/>
        <v>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16.97</v>
      </c>
      <c r="Q73">
        <v>9.64</v>
      </c>
      <c r="R73">
        <v>3.64</v>
      </c>
      <c r="S73">
        <v>18.18</v>
      </c>
      <c r="T73">
        <v>11.57</v>
      </c>
      <c r="U73" s="156">
        <f t="shared" si="8"/>
        <v>60</v>
      </c>
      <c r="V73" s="154">
        <f t="shared" si="9"/>
        <v>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16.97</v>
      </c>
      <c r="Q74">
        <v>9.64</v>
      </c>
      <c r="R74">
        <v>3.64</v>
      </c>
      <c r="S74">
        <v>18.18</v>
      </c>
      <c r="T74">
        <v>11.57</v>
      </c>
      <c r="U74" s="156">
        <f t="shared" si="8"/>
        <v>60</v>
      </c>
      <c r="V74" s="154">
        <f t="shared" si="9"/>
        <v>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16.97</v>
      </c>
      <c r="Q75">
        <v>9.64</v>
      </c>
      <c r="R75">
        <v>3.64</v>
      </c>
      <c r="S75">
        <v>18.18</v>
      </c>
      <c r="T75">
        <v>11.57</v>
      </c>
      <c r="U75" s="156">
        <f t="shared" si="8"/>
        <v>60</v>
      </c>
      <c r="V75" s="154">
        <f t="shared" si="9"/>
        <v>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16.97</v>
      </c>
      <c r="Q76">
        <v>9.64</v>
      </c>
      <c r="R76">
        <v>3.64</v>
      </c>
      <c r="S76">
        <v>18.18</v>
      </c>
      <c r="T76">
        <v>11.57</v>
      </c>
      <c r="U76" s="156">
        <f t="shared" si="8"/>
        <v>60</v>
      </c>
      <c r="V76" s="154">
        <f t="shared" si="9"/>
        <v>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16.97</v>
      </c>
      <c r="Q77">
        <v>9.64</v>
      </c>
      <c r="R77">
        <v>3.64</v>
      </c>
      <c r="S77">
        <v>18.18</v>
      </c>
      <c r="T77">
        <v>11.57</v>
      </c>
      <c r="U77" s="156">
        <f t="shared" si="8"/>
        <v>60</v>
      </c>
      <c r="V77" s="154">
        <f t="shared" si="9"/>
        <v>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16.97</v>
      </c>
      <c r="Q78">
        <v>9.64</v>
      </c>
      <c r="R78">
        <v>3.64</v>
      </c>
      <c r="S78">
        <v>18.18</v>
      </c>
      <c r="T78">
        <v>11.57</v>
      </c>
      <c r="U78" s="156">
        <f t="shared" si="8"/>
        <v>60</v>
      </c>
      <c r="V78" s="154">
        <f t="shared" si="9"/>
        <v>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16.97</v>
      </c>
      <c r="Q79">
        <v>9.64</v>
      </c>
      <c r="R79">
        <v>3.64</v>
      </c>
      <c r="S79">
        <v>18.18</v>
      </c>
      <c r="T79">
        <v>11.57</v>
      </c>
      <c r="U79" s="156">
        <f t="shared" si="8"/>
        <v>60</v>
      </c>
      <c r="V79" s="154">
        <f t="shared" si="9"/>
        <v>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16.97</v>
      </c>
      <c r="Q80">
        <v>9.64</v>
      </c>
      <c r="R80">
        <v>3.64</v>
      </c>
      <c r="S80">
        <v>18.18</v>
      </c>
      <c r="T80">
        <v>11.57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16.97</v>
      </c>
      <c r="Q81">
        <v>9.64</v>
      </c>
      <c r="R81">
        <v>3.64</v>
      </c>
      <c r="S81">
        <v>18.18</v>
      </c>
      <c r="T81">
        <v>11.57</v>
      </c>
      <c r="U81" s="156">
        <f t="shared" si="8"/>
        <v>60</v>
      </c>
      <c r="V81" s="154">
        <f t="shared" si="9"/>
        <v>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16.97</v>
      </c>
      <c r="Q82">
        <v>9.64</v>
      </c>
      <c r="R82">
        <v>3.64</v>
      </c>
      <c r="S82">
        <v>18.18</v>
      </c>
      <c r="T82">
        <v>11.57</v>
      </c>
      <c r="U82" s="156">
        <f t="shared" si="8"/>
        <v>60</v>
      </c>
      <c r="V82" s="154">
        <f t="shared" si="9"/>
        <v>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16.97</v>
      </c>
      <c r="Q83">
        <v>9.64</v>
      </c>
      <c r="R83">
        <v>3.64</v>
      </c>
      <c r="S83">
        <v>18.18</v>
      </c>
      <c r="T83">
        <v>11.57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16.97</v>
      </c>
      <c r="Q84">
        <v>9.64</v>
      </c>
      <c r="R84">
        <v>3.64</v>
      </c>
      <c r="S84">
        <v>18.18</v>
      </c>
      <c r="T84">
        <v>11.57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16.97</v>
      </c>
      <c r="Q85">
        <v>9.64</v>
      </c>
      <c r="R85">
        <v>3.64</v>
      </c>
      <c r="S85">
        <v>18.18</v>
      </c>
      <c r="T85">
        <v>11.57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16.97</v>
      </c>
      <c r="Q86">
        <v>9.64</v>
      </c>
      <c r="R86">
        <v>3.64</v>
      </c>
      <c r="S86">
        <v>18.18</v>
      </c>
      <c r="T86">
        <v>11.57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16.97</v>
      </c>
      <c r="Q87">
        <v>9.64</v>
      </c>
      <c r="R87">
        <v>3.64</v>
      </c>
      <c r="S87">
        <v>18.18</v>
      </c>
      <c r="T87">
        <v>11.57</v>
      </c>
      <c r="U87" s="156">
        <f t="shared" si="8"/>
        <v>60</v>
      </c>
      <c r="V87" s="154">
        <f t="shared" si="9"/>
        <v>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16.97</v>
      </c>
      <c r="Q88">
        <v>9.64</v>
      </c>
      <c r="R88">
        <v>3.64</v>
      </c>
      <c r="S88">
        <v>18.18</v>
      </c>
      <c r="T88">
        <v>11.57</v>
      </c>
      <c r="U88" s="156">
        <f t="shared" si="8"/>
        <v>60</v>
      </c>
      <c r="V88" s="154">
        <f t="shared" si="9"/>
        <v>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16.97</v>
      </c>
      <c r="Q89">
        <v>9.64</v>
      </c>
      <c r="R89">
        <v>3.64</v>
      </c>
      <c r="S89">
        <v>18.18</v>
      </c>
      <c r="T89">
        <v>11.57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16.97</v>
      </c>
      <c r="Q90">
        <v>9.64</v>
      </c>
      <c r="R90">
        <v>3.64</v>
      </c>
      <c r="S90">
        <v>18.18</v>
      </c>
      <c r="T90">
        <v>11.57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16.97</v>
      </c>
      <c r="Q91">
        <v>9.64</v>
      </c>
      <c r="R91">
        <v>3.64</v>
      </c>
      <c r="S91">
        <v>18.18</v>
      </c>
      <c r="T91">
        <v>11.57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16.97</v>
      </c>
      <c r="Q92">
        <v>9.64</v>
      </c>
      <c r="R92">
        <v>3.64</v>
      </c>
      <c r="S92">
        <v>18.18</v>
      </c>
      <c r="T92">
        <v>11.57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16.97</v>
      </c>
      <c r="Q93">
        <v>9.64</v>
      </c>
      <c r="R93">
        <v>3.64</v>
      </c>
      <c r="S93">
        <v>18.18</v>
      </c>
      <c r="T93">
        <v>11.57</v>
      </c>
      <c r="U93" s="156">
        <f t="shared" si="8"/>
        <v>60</v>
      </c>
      <c r="V93" s="154">
        <f t="shared" si="9"/>
        <v>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16.97</v>
      </c>
      <c r="Q94">
        <v>9.64</v>
      </c>
      <c r="R94">
        <v>3.64</v>
      </c>
      <c r="S94">
        <v>18.18</v>
      </c>
      <c r="T94">
        <v>11.57</v>
      </c>
      <c r="U94" s="156">
        <f t="shared" si="8"/>
        <v>60</v>
      </c>
      <c r="V94" s="154">
        <f t="shared" si="9"/>
        <v>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16.97</v>
      </c>
      <c r="Q95">
        <v>9.64</v>
      </c>
      <c r="R95">
        <v>3.64</v>
      </c>
      <c r="S95">
        <v>18.18</v>
      </c>
      <c r="T95">
        <v>11.57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16.97</v>
      </c>
      <c r="Q96">
        <v>9.64</v>
      </c>
      <c r="R96">
        <v>3.64</v>
      </c>
      <c r="S96">
        <v>18.18</v>
      </c>
      <c r="T96">
        <v>11.57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16.97</v>
      </c>
      <c r="Q97">
        <v>9.64</v>
      </c>
      <c r="R97">
        <v>3.64</v>
      </c>
      <c r="S97">
        <v>18.18</v>
      </c>
      <c r="T97">
        <v>11.57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16.97</v>
      </c>
      <c r="Q98">
        <v>9.64</v>
      </c>
      <c r="R98">
        <v>3.64</v>
      </c>
      <c r="S98">
        <v>18.18</v>
      </c>
      <c r="T98">
        <v>11.57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2.4725000000000001</v>
      </c>
      <c r="C99" s="156">
        <f t="shared" ref="C99:U99" si="12">SUM(C3:C98)/4000</f>
        <v>0</v>
      </c>
      <c r="D99" s="156">
        <f t="shared" si="12"/>
        <v>2.4725000000000001</v>
      </c>
      <c r="E99" s="156">
        <f t="shared" si="12"/>
        <v>0</v>
      </c>
      <c r="F99" s="156">
        <f t="shared" si="12"/>
        <v>2.4725000000000001</v>
      </c>
      <c r="G99" s="156">
        <f t="shared" si="12"/>
        <v>2.4725000000000001</v>
      </c>
      <c r="H99" s="156"/>
      <c r="I99" s="156">
        <f t="shared" si="12"/>
        <v>0.45197250000000028</v>
      </c>
      <c r="J99" s="156">
        <f t="shared" si="12"/>
        <v>0.32517000000000068</v>
      </c>
      <c r="K99" s="156">
        <f t="shared" si="12"/>
        <v>0.14989999999999984</v>
      </c>
      <c r="L99" s="156">
        <f t="shared" si="12"/>
        <v>1.2319350000000016</v>
      </c>
      <c r="M99" s="156">
        <f t="shared" si="12"/>
        <v>0.31352249999999993</v>
      </c>
      <c r="N99" s="156">
        <f t="shared" si="12"/>
        <v>2.4725000000000001</v>
      </c>
      <c r="O99" s="156">
        <f t="shared" si="12"/>
        <v>0</v>
      </c>
      <c r="P99" s="156">
        <f t="shared" si="12"/>
        <v>0.45197250000000028</v>
      </c>
      <c r="Q99" s="156">
        <f t="shared" si="12"/>
        <v>0.32517000000000068</v>
      </c>
      <c r="R99" s="156">
        <f t="shared" si="12"/>
        <v>0.14989999999999984</v>
      </c>
      <c r="S99" s="156">
        <f t="shared" si="12"/>
        <v>1.2319350000000016</v>
      </c>
      <c r="T99" s="156">
        <f t="shared" si="12"/>
        <v>0.31352249999999993</v>
      </c>
      <c r="U99" s="156">
        <f t="shared" si="12"/>
        <v>2.4725000000000001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18</v>
      </c>
      <c r="E3">
        <f>PPCL!P3</f>
        <v>0</v>
      </c>
      <c r="F3">
        <f>B3+C3</f>
        <v>180</v>
      </c>
      <c r="G3">
        <f>D3+E3</f>
        <v>18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18</v>
      </c>
      <c r="N3">
        <f t="shared" ref="N3:N66" si="0">SUM(I3:M3)</f>
        <v>18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18</v>
      </c>
      <c r="U3" s="156">
        <f t="shared" ref="U3:U66" si="2">SUM(P3:T3)</f>
        <v>18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18</v>
      </c>
      <c r="E4">
        <f>PPCL!P4</f>
        <v>0</v>
      </c>
      <c r="F4">
        <f t="shared" ref="F4:F67" si="4">B4+C4</f>
        <v>180</v>
      </c>
      <c r="G4">
        <f t="shared" ref="G4:G67" si="5">D4+E4</f>
        <v>18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18</v>
      </c>
      <c r="N4">
        <f t="shared" si="0"/>
        <v>18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18</v>
      </c>
      <c r="U4" s="156">
        <f t="shared" si="2"/>
        <v>18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18</v>
      </c>
      <c r="E5">
        <f>PPCL!P5</f>
        <v>0</v>
      </c>
      <c r="F5">
        <f t="shared" si="4"/>
        <v>180</v>
      </c>
      <c r="G5">
        <f t="shared" si="5"/>
        <v>18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18</v>
      </c>
      <c r="N5">
        <f t="shared" si="0"/>
        <v>18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18</v>
      </c>
      <c r="U5" s="156">
        <f t="shared" si="2"/>
        <v>18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18</v>
      </c>
      <c r="E6">
        <f>PPCL!P6</f>
        <v>0</v>
      </c>
      <c r="F6">
        <f t="shared" si="4"/>
        <v>180</v>
      </c>
      <c r="G6">
        <f t="shared" si="5"/>
        <v>18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18</v>
      </c>
      <c r="N6">
        <f t="shared" si="0"/>
        <v>18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18</v>
      </c>
      <c r="U6" s="156">
        <f t="shared" si="2"/>
        <v>18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18</v>
      </c>
      <c r="E7">
        <f>PPCL!P7</f>
        <v>0</v>
      </c>
      <c r="F7">
        <f t="shared" si="4"/>
        <v>180</v>
      </c>
      <c r="G7">
        <f t="shared" si="5"/>
        <v>18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18</v>
      </c>
      <c r="N7">
        <f t="shared" si="0"/>
        <v>18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18</v>
      </c>
      <c r="U7" s="156">
        <f t="shared" si="2"/>
        <v>18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18</v>
      </c>
      <c r="E8">
        <f>PPCL!P8</f>
        <v>0</v>
      </c>
      <c r="F8">
        <f t="shared" si="4"/>
        <v>180</v>
      </c>
      <c r="G8">
        <f t="shared" si="5"/>
        <v>18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18</v>
      </c>
      <c r="N8">
        <f t="shared" si="0"/>
        <v>18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18</v>
      </c>
      <c r="U8" s="156">
        <f t="shared" si="2"/>
        <v>18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18</v>
      </c>
      <c r="E9">
        <f>PPCL!P9</f>
        <v>0</v>
      </c>
      <c r="F9">
        <f t="shared" si="4"/>
        <v>180</v>
      </c>
      <c r="G9">
        <f t="shared" si="5"/>
        <v>18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18</v>
      </c>
      <c r="N9">
        <f t="shared" si="0"/>
        <v>18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18</v>
      </c>
      <c r="U9" s="156">
        <f t="shared" si="2"/>
        <v>18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18</v>
      </c>
      <c r="E10">
        <f>PPCL!P10</f>
        <v>0</v>
      </c>
      <c r="F10">
        <f t="shared" si="4"/>
        <v>180</v>
      </c>
      <c r="G10">
        <f t="shared" si="5"/>
        <v>18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18</v>
      </c>
      <c r="N10">
        <f t="shared" si="0"/>
        <v>18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18</v>
      </c>
      <c r="U10" s="156">
        <f t="shared" si="2"/>
        <v>18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18</v>
      </c>
      <c r="E11">
        <f>PPCL!P11</f>
        <v>0</v>
      </c>
      <c r="F11">
        <f t="shared" si="4"/>
        <v>180</v>
      </c>
      <c r="G11">
        <f t="shared" si="5"/>
        <v>18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18</v>
      </c>
      <c r="N11">
        <f t="shared" si="0"/>
        <v>18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18</v>
      </c>
      <c r="U11" s="156">
        <f t="shared" si="2"/>
        <v>18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18</v>
      </c>
      <c r="E12">
        <f>PPCL!P12</f>
        <v>0</v>
      </c>
      <c r="F12">
        <f t="shared" si="4"/>
        <v>180</v>
      </c>
      <c r="G12">
        <f t="shared" si="5"/>
        <v>18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18</v>
      </c>
      <c r="N12">
        <f t="shared" si="0"/>
        <v>18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18</v>
      </c>
      <c r="U12" s="156">
        <f t="shared" si="2"/>
        <v>18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18</v>
      </c>
      <c r="E13">
        <f>PPCL!P13</f>
        <v>0</v>
      </c>
      <c r="F13">
        <f t="shared" si="4"/>
        <v>180</v>
      </c>
      <c r="G13">
        <f t="shared" si="5"/>
        <v>18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18</v>
      </c>
      <c r="N13">
        <f t="shared" si="0"/>
        <v>18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18</v>
      </c>
      <c r="U13" s="156">
        <f t="shared" si="2"/>
        <v>18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18</v>
      </c>
      <c r="E14">
        <f>PPCL!P14</f>
        <v>0</v>
      </c>
      <c r="F14">
        <f t="shared" si="4"/>
        <v>180</v>
      </c>
      <c r="G14">
        <f t="shared" si="5"/>
        <v>18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18</v>
      </c>
      <c r="N14">
        <f t="shared" si="0"/>
        <v>18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18</v>
      </c>
      <c r="U14" s="156">
        <f t="shared" si="2"/>
        <v>18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18</v>
      </c>
      <c r="E15">
        <f>PPCL!P15</f>
        <v>0</v>
      </c>
      <c r="F15">
        <f t="shared" si="4"/>
        <v>180</v>
      </c>
      <c r="G15">
        <f t="shared" si="5"/>
        <v>18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18</v>
      </c>
      <c r="N15">
        <f t="shared" si="0"/>
        <v>18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18</v>
      </c>
      <c r="U15" s="156">
        <f t="shared" si="2"/>
        <v>18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18</v>
      </c>
      <c r="E16">
        <f>PPCL!P16</f>
        <v>0</v>
      </c>
      <c r="F16">
        <f t="shared" si="4"/>
        <v>180</v>
      </c>
      <c r="G16">
        <f t="shared" si="5"/>
        <v>18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18</v>
      </c>
      <c r="N16">
        <f t="shared" si="0"/>
        <v>18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18</v>
      </c>
      <c r="U16" s="156">
        <f t="shared" si="2"/>
        <v>18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18</v>
      </c>
      <c r="E17">
        <f>PPCL!P17</f>
        <v>0</v>
      </c>
      <c r="F17">
        <f t="shared" si="4"/>
        <v>180</v>
      </c>
      <c r="G17">
        <f t="shared" si="5"/>
        <v>18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18</v>
      </c>
      <c r="N17">
        <f t="shared" si="0"/>
        <v>18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18</v>
      </c>
      <c r="U17" s="156">
        <f t="shared" si="2"/>
        <v>18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18</v>
      </c>
      <c r="E18">
        <f>PPCL!P18</f>
        <v>0</v>
      </c>
      <c r="F18">
        <f t="shared" si="4"/>
        <v>180</v>
      </c>
      <c r="G18">
        <f t="shared" si="5"/>
        <v>18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18</v>
      </c>
      <c r="N18">
        <f t="shared" si="0"/>
        <v>18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18</v>
      </c>
      <c r="U18" s="156">
        <f t="shared" si="2"/>
        <v>18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18</v>
      </c>
      <c r="E19">
        <f>PPCL!P19</f>
        <v>0</v>
      </c>
      <c r="F19">
        <f t="shared" si="4"/>
        <v>180</v>
      </c>
      <c r="G19">
        <f t="shared" si="5"/>
        <v>18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3.28</v>
      </c>
      <c r="L19">
        <f>NDMC_EOD!AI19+NDMC_EOD!AJ19</f>
        <v>0</v>
      </c>
      <c r="M19">
        <f>TPDDL_EOD!AI19+TPDDL_EOD!AJ19</f>
        <v>14.72</v>
      </c>
      <c r="N19">
        <f t="shared" si="0"/>
        <v>18</v>
      </c>
      <c r="O19" s="154">
        <f t="shared" si="1"/>
        <v>0</v>
      </c>
      <c r="P19">
        <v>0</v>
      </c>
      <c r="Q19">
        <v>0</v>
      </c>
      <c r="R19">
        <v>3.28</v>
      </c>
      <c r="S19">
        <v>0</v>
      </c>
      <c r="T19">
        <v>14.72</v>
      </c>
      <c r="U19" s="156">
        <f t="shared" si="2"/>
        <v>18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18</v>
      </c>
      <c r="E20">
        <f>PPCL!P20</f>
        <v>0</v>
      </c>
      <c r="F20">
        <f t="shared" si="4"/>
        <v>180</v>
      </c>
      <c r="G20">
        <f t="shared" si="5"/>
        <v>18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18</v>
      </c>
      <c r="N20">
        <f t="shared" si="0"/>
        <v>18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18</v>
      </c>
      <c r="U20" s="156">
        <f t="shared" si="2"/>
        <v>18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18</v>
      </c>
      <c r="E21">
        <f>PPCL!P21</f>
        <v>0</v>
      </c>
      <c r="F21">
        <f t="shared" si="4"/>
        <v>180</v>
      </c>
      <c r="G21">
        <f t="shared" si="5"/>
        <v>18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18</v>
      </c>
      <c r="N21">
        <f t="shared" si="0"/>
        <v>18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18</v>
      </c>
      <c r="U21" s="156">
        <f t="shared" si="2"/>
        <v>18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18</v>
      </c>
      <c r="E22">
        <f>PPCL!P22</f>
        <v>0</v>
      </c>
      <c r="F22">
        <f t="shared" si="4"/>
        <v>180</v>
      </c>
      <c r="G22">
        <f t="shared" si="5"/>
        <v>18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18</v>
      </c>
      <c r="N22">
        <f t="shared" si="0"/>
        <v>18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18</v>
      </c>
      <c r="U22" s="156">
        <f t="shared" si="2"/>
        <v>18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18</v>
      </c>
      <c r="E23">
        <f>PPCL!P23</f>
        <v>0</v>
      </c>
      <c r="F23">
        <f t="shared" si="4"/>
        <v>180</v>
      </c>
      <c r="G23">
        <f t="shared" si="5"/>
        <v>18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18</v>
      </c>
      <c r="N23">
        <f t="shared" si="0"/>
        <v>18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18</v>
      </c>
      <c r="U23" s="156">
        <f t="shared" si="2"/>
        <v>18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18</v>
      </c>
      <c r="E24">
        <f>PPCL!P24</f>
        <v>0</v>
      </c>
      <c r="F24">
        <f t="shared" si="4"/>
        <v>180</v>
      </c>
      <c r="G24">
        <f t="shared" si="5"/>
        <v>18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18</v>
      </c>
      <c r="N24">
        <f t="shared" si="0"/>
        <v>18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18</v>
      </c>
      <c r="U24" s="156">
        <f t="shared" si="2"/>
        <v>18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18</v>
      </c>
      <c r="E25">
        <f>PPCL!P25</f>
        <v>0</v>
      </c>
      <c r="F25">
        <f t="shared" si="4"/>
        <v>180</v>
      </c>
      <c r="G25">
        <f t="shared" si="5"/>
        <v>18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3.06</v>
      </c>
      <c r="L25">
        <f>NDMC_EOD!AI25+NDMC_EOD!AJ25</f>
        <v>0</v>
      </c>
      <c r="M25">
        <f>TPDDL_EOD!AI25+TPDDL_EOD!AJ25</f>
        <v>14.94</v>
      </c>
      <c r="N25">
        <f t="shared" si="0"/>
        <v>18</v>
      </c>
      <c r="O25" s="154">
        <f t="shared" si="1"/>
        <v>0</v>
      </c>
      <c r="P25">
        <v>0</v>
      </c>
      <c r="Q25">
        <v>0</v>
      </c>
      <c r="R25">
        <v>3.06</v>
      </c>
      <c r="S25">
        <v>0</v>
      </c>
      <c r="T25">
        <v>14.94</v>
      </c>
      <c r="U25" s="156">
        <f t="shared" si="2"/>
        <v>18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18</v>
      </c>
      <c r="E26">
        <f>PPCL!P26</f>
        <v>0</v>
      </c>
      <c r="F26">
        <f t="shared" si="4"/>
        <v>180</v>
      </c>
      <c r="G26">
        <f t="shared" si="5"/>
        <v>18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18</v>
      </c>
      <c r="N26">
        <f t="shared" si="0"/>
        <v>18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18</v>
      </c>
      <c r="U26" s="156">
        <f t="shared" si="2"/>
        <v>18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18</v>
      </c>
      <c r="E27">
        <f>PPCL!P27</f>
        <v>0</v>
      </c>
      <c r="F27">
        <f t="shared" si="4"/>
        <v>180</v>
      </c>
      <c r="G27">
        <f t="shared" si="5"/>
        <v>18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18</v>
      </c>
      <c r="N27">
        <f t="shared" si="0"/>
        <v>18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18</v>
      </c>
      <c r="U27" s="156">
        <f t="shared" si="2"/>
        <v>18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18</v>
      </c>
      <c r="E28">
        <f>PPCL!P28</f>
        <v>0</v>
      </c>
      <c r="F28">
        <f t="shared" si="4"/>
        <v>180</v>
      </c>
      <c r="G28">
        <f t="shared" si="5"/>
        <v>18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18</v>
      </c>
      <c r="N28">
        <f t="shared" si="0"/>
        <v>18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18</v>
      </c>
      <c r="U28" s="156">
        <f t="shared" si="2"/>
        <v>18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18</v>
      </c>
      <c r="E29">
        <f>PPCL!P29</f>
        <v>0</v>
      </c>
      <c r="F29">
        <f t="shared" si="4"/>
        <v>180</v>
      </c>
      <c r="G29">
        <f t="shared" si="5"/>
        <v>18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18</v>
      </c>
      <c r="N29">
        <f t="shared" si="0"/>
        <v>18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18</v>
      </c>
      <c r="U29" s="156">
        <f t="shared" si="2"/>
        <v>18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18</v>
      </c>
      <c r="E30">
        <f>PPCL!P30</f>
        <v>0</v>
      </c>
      <c r="F30">
        <f t="shared" si="4"/>
        <v>180</v>
      </c>
      <c r="G30">
        <f t="shared" si="5"/>
        <v>18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18</v>
      </c>
      <c r="N30">
        <f t="shared" si="0"/>
        <v>18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18</v>
      </c>
      <c r="U30" s="156">
        <f t="shared" si="2"/>
        <v>18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18</v>
      </c>
      <c r="E31">
        <f>PPCL!P31</f>
        <v>0</v>
      </c>
      <c r="F31">
        <f t="shared" si="4"/>
        <v>180</v>
      </c>
      <c r="G31">
        <f t="shared" si="5"/>
        <v>18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1.53</v>
      </c>
      <c r="L31">
        <f>NDMC_EOD!AI31+NDMC_EOD!AJ31</f>
        <v>0</v>
      </c>
      <c r="M31">
        <f>TPDDL_EOD!AI31+TPDDL_EOD!AJ31</f>
        <v>16.47</v>
      </c>
      <c r="N31">
        <f t="shared" si="0"/>
        <v>18</v>
      </c>
      <c r="O31" s="154">
        <f t="shared" si="1"/>
        <v>0</v>
      </c>
      <c r="P31">
        <v>0</v>
      </c>
      <c r="Q31">
        <v>0</v>
      </c>
      <c r="R31">
        <v>1.53</v>
      </c>
      <c r="S31">
        <v>0</v>
      </c>
      <c r="T31">
        <v>16.47</v>
      </c>
      <c r="U31" s="156">
        <f t="shared" si="2"/>
        <v>18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18</v>
      </c>
      <c r="E32">
        <f>PPCL!P32</f>
        <v>0</v>
      </c>
      <c r="F32">
        <f t="shared" si="4"/>
        <v>180</v>
      </c>
      <c r="G32">
        <f t="shared" si="5"/>
        <v>18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18</v>
      </c>
      <c r="N32">
        <f t="shared" si="0"/>
        <v>18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18</v>
      </c>
      <c r="U32" s="156">
        <f t="shared" si="2"/>
        <v>18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18</v>
      </c>
      <c r="E33">
        <f>PPCL!P33</f>
        <v>0</v>
      </c>
      <c r="F33">
        <f t="shared" si="4"/>
        <v>180</v>
      </c>
      <c r="G33">
        <f t="shared" si="5"/>
        <v>18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18</v>
      </c>
      <c r="N33">
        <f t="shared" si="0"/>
        <v>18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18</v>
      </c>
      <c r="U33" s="156">
        <f t="shared" si="2"/>
        <v>18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18</v>
      </c>
      <c r="E34">
        <f>PPCL!P34</f>
        <v>0</v>
      </c>
      <c r="F34">
        <f t="shared" si="4"/>
        <v>180</v>
      </c>
      <c r="G34">
        <f t="shared" si="5"/>
        <v>18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18</v>
      </c>
      <c r="N34">
        <f t="shared" si="0"/>
        <v>18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18</v>
      </c>
      <c r="U34" s="156">
        <f t="shared" si="2"/>
        <v>18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18</v>
      </c>
      <c r="E35">
        <f>PPCL!P35</f>
        <v>0</v>
      </c>
      <c r="F35">
        <f t="shared" si="4"/>
        <v>180</v>
      </c>
      <c r="G35">
        <f t="shared" si="5"/>
        <v>18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18</v>
      </c>
      <c r="N35">
        <f t="shared" si="0"/>
        <v>18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18</v>
      </c>
      <c r="U35" s="156">
        <f t="shared" si="2"/>
        <v>18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18</v>
      </c>
      <c r="E36">
        <f>PPCL!P36</f>
        <v>0</v>
      </c>
      <c r="F36">
        <f t="shared" si="4"/>
        <v>180</v>
      </c>
      <c r="G36">
        <f t="shared" si="5"/>
        <v>18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18</v>
      </c>
      <c r="N36">
        <f t="shared" si="0"/>
        <v>18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18</v>
      </c>
      <c r="U36" s="156">
        <f t="shared" si="2"/>
        <v>18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18</v>
      </c>
      <c r="E37">
        <f>PPCL!P37</f>
        <v>0</v>
      </c>
      <c r="F37">
        <f t="shared" si="4"/>
        <v>180</v>
      </c>
      <c r="G37">
        <f t="shared" si="5"/>
        <v>18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1.25</v>
      </c>
      <c r="L37">
        <f>NDMC_EOD!AI37+NDMC_EOD!AJ37</f>
        <v>0</v>
      </c>
      <c r="M37">
        <f>TPDDL_EOD!AI37+TPDDL_EOD!AJ37</f>
        <v>16.75</v>
      </c>
      <c r="N37">
        <f t="shared" si="0"/>
        <v>18</v>
      </c>
      <c r="O37" s="154">
        <f t="shared" si="1"/>
        <v>0</v>
      </c>
      <c r="P37">
        <v>0</v>
      </c>
      <c r="Q37">
        <v>0</v>
      </c>
      <c r="R37">
        <v>1.25</v>
      </c>
      <c r="S37">
        <v>0</v>
      </c>
      <c r="T37">
        <v>16.75</v>
      </c>
      <c r="U37" s="156">
        <f t="shared" si="2"/>
        <v>18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18</v>
      </c>
      <c r="E38">
        <f>PPCL!P38</f>
        <v>0</v>
      </c>
      <c r="F38">
        <f t="shared" si="4"/>
        <v>180</v>
      </c>
      <c r="G38">
        <f t="shared" si="5"/>
        <v>18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18</v>
      </c>
      <c r="N38">
        <f t="shared" si="0"/>
        <v>18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18</v>
      </c>
      <c r="U38" s="156">
        <f t="shared" si="2"/>
        <v>18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18</v>
      </c>
      <c r="E39">
        <f>PPCL!P39</f>
        <v>0</v>
      </c>
      <c r="F39">
        <f t="shared" si="4"/>
        <v>180</v>
      </c>
      <c r="G39">
        <f t="shared" si="5"/>
        <v>18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18</v>
      </c>
      <c r="N39">
        <f t="shared" si="0"/>
        <v>18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18</v>
      </c>
      <c r="U39" s="156">
        <f t="shared" si="2"/>
        <v>18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18</v>
      </c>
      <c r="E40">
        <f>PPCL!P40</f>
        <v>0</v>
      </c>
      <c r="F40">
        <f t="shared" si="4"/>
        <v>180</v>
      </c>
      <c r="G40">
        <f t="shared" si="5"/>
        <v>18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18</v>
      </c>
      <c r="N40">
        <f t="shared" si="0"/>
        <v>18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18</v>
      </c>
      <c r="U40" s="156">
        <f t="shared" si="2"/>
        <v>18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18</v>
      </c>
      <c r="E41">
        <f>PPCL!P41</f>
        <v>0</v>
      </c>
      <c r="F41">
        <f t="shared" si="4"/>
        <v>180</v>
      </c>
      <c r="G41">
        <f t="shared" si="5"/>
        <v>18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18</v>
      </c>
      <c r="N41">
        <f t="shared" si="0"/>
        <v>18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18</v>
      </c>
      <c r="U41" s="156">
        <f t="shared" si="2"/>
        <v>18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18</v>
      </c>
      <c r="E42">
        <f>PPCL!P42</f>
        <v>0</v>
      </c>
      <c r="F42">
        <f t="shared" si="4"/>
        <v>180</v>
      </c>
      <c r="G42">
        <f t="shared" si="5"/>
        <v>18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18</v>
      </c>
      <c r="N42">
        <f t="shared" si="0"/>
        <v>18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18</v>
      </c>
      <c r="U42" s="156">
        <f t="shared" si="2"/>
        <v>18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18</v>
      </c>
      <c r="E43">
        <f>PPCL!P43</f>
        <v>0</v>
      </c>
      <c r="F43">
        <f t="shared" si="4"/>
        <v>180</v>
      </c>
      <c r="G43">
        <f t="shared" si="5"/>
        <v>18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1.25</v>
      </c>
      <c r="L43">
        <f>NDMC_EOD!AI43+NDMC_EOD!AJ43</f>
        <v>0</v>
      </c>
      <c r="M43">
        <f>TPDDL_EOD!AI43+TPDDL_EOD!AJ43</f>
        <v>16.75</v>
      </c>
      <c r="N43">
        <f t="shared" si="0"/>
        <v>18</v>
      </c>
      <c r="O43" s="154">
        <f t="shared" si="1"/>
        <v>0</v>
      </c>
      <c r="P43">
        <v>0</v>
      </c>
      <c r="Q43">
        <v>0</v>
      </c>
      <c r="R43">
        <v>1.25</v>
      </c>
      <c r="S43">
        <v>0</v>
      </c>
      <c r="T43">
        <v>16.75</v>
      </c>
      <c r="U43" s="156">
        <f t="shared" si="2"/>
        <v>18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18</v>
      </c>
      <c r="E44">
        <f>PPCL!P44</f>
        <v>0</v>
      </c>
      <c r="F44">
        <f t="shared" si="4"/>
        <v>180</v>
      </c>
      <c r="G44">
        <f t="shared" si="5"/>
        <v>18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18</v>
      </c>
      <c r="N44">
        <f t="shared" si="0"/>
        <v>18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18</v>
      </c>
      <c r="U44" s="156">
        <f t="shared" si="2"/>
        <v>18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18</v>
      </c>
      <c r="E45">
        <f>PPCL!P45</f>
        <v>0</v>
      </c>
      <c r="F45">
        <f t="shared" si="4"/>
        <v>180</v>
      </c>
      <c r="G45">
        <f t="shared" si="5"/>
        <v>18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18</v>
      </c>
      <c r="N45">
        <f t="shared" si="0"/>
        <v>18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18</v>
      </c>
      <c r="U45" s="156">
        <f t="shared" si="2"/>
        <v>18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21</v>
      </c>
      <c r="E46">
        <f>PPCL!P46</f>
        <v>0</v>
      </c>
      <c r="F46">
        <f t="shared" si="4"/>
        <v>180</v>
      </c>
      <c r="G46">
        <f t="shared" si="5"/>
        <v>21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21</v>
      </c>
      <c r="N46">
        <f t="shared" si="0"/>
        <v>21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21</v>
      </c>
      <c r="U46" s="156">
        <f t="shared" si="2"/>
        <v>21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15</v>
      </c>
      <c r="E47">
        <f>PPCL!P47</f>
        <v>0</v>
      </c>
      <c r="F47">
        <f t="shared" si="4"/>
        <v>180</v>
      </c>
      <c r="G47">
        <f t="shared" si="5"/>
        <v>15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15</v>
      </c>
      <c r="N47">
        <f t="shared" si="0"/>
        <v>15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15</v>
      </c>
      <c r="U47" s="156">
        <f t="shared" si="2"/>
        <v>15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18</v>
      </c>
      <c r="E48">
        <f>PPCL!P48</f>
        <v>0</v>
      </c>
      <c r="F48">
        <f t="shared" si="4"/>
        <v>180</v>
      </c>
      <c r="G48">
        <f t="shared" si="5"/>
        <v>18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18</v>
      </c>
      <c r="N48">
        <f t="shared" si="0"/>
        <v>18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18</v>
      </c>
      <c r="U48" s="156">
        <f t="shared" si="2"/>
        <v>18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18</v>
      </c>
      <c r="E49">
        <f>PPCL!P49</f>
        <v>0</v>
      </c>
      <c r="F49">
        <f t="shared" si="4"/>
        <v>180</v>
      </c>
      <c r="G49">
        <f t="shared" si="5"/>
        <v>18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18</v>
      </c>
      <c r="N49">
        <f t="shared" si="0"/>
        <v>18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18</v>
      </c>
      <c r="U49" s="156">
        <f t="shared" si="2"/>
        <v>18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18</v>
      </c>
      <c r="E50">
        <f>PPCL!P50</f>
        <v>0</v>
      </c>
      <c r="F50">
        <f t="shared" si="4"/>
        <v>180</v>
      </c>
      <c r="G50">
        <f t="shared" si="5"/>
        <v>18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18</v>
      </c>
      <c r="N50">
        <f t="shared" si="0"/>
        <v>18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18</v>
      </c>
      <c r="U50" s="156">
        <f t="shared" si="2"/>
        <v>18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18</v>
      </c>
      <c r="E51">
        <f>PPCL!P51</f>
        <v>0</v>
      </c>
      <c r="F51">
        <f t="shared" si="4"/>
        <v>180</v>
      </c>
      <c r="G51">
        <f t="shared" si="5"/>
        <v>18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18</v>
      </c>
      <c r="N51">
        <f t="shared" si="0"/>
        <v>18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18</v>
      </c>
      <c r="U51" s="156">
        <f t="shared" si="2"/>
        <v>18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18</v>
      </c>
      <c r="E52">
        <f>PPCL!P52</f>
        <v>0</v>
      </c>
      <c r="F52">
        <f t="shared" si="4"/>
        <v>180</v>
      </c>
      <c r="G52">
        <f t="shared" si="5"/>
        <v>18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18</v>
      </c>
      <c r="N52">
        <f t="shared" si="0"/>
        <v>18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18</v>
      </c>
      <c r="U52" s="156">
        <f t="shared" si="2"/>
        <v>18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13</v>
      </c>
      <c r="E53">
        <f>PPCL!P53</f>
        <v>0</v>
      </c>
      <c r="F53">
        <f t="shared" si="4"/>
        <v>180</v>
      </c>
      <c r="G53">
        <f t="shared" si="5"/>
        <v>13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13</v>
      </c>
      <c r="N53">
        <f t="shared" si="0"/>
        <v>13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13</v>
      </c>
      <c r="U53" s="156">
        <f t="shared" si="2"/>
        <v>13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13</v>
      </c>
      <c r="E54">
        <f>PPCL!P54</f>
        <v>0</v>
      </c>
      <c r="F54">
        <f t="shared" si="4"/>
        <v>180</v>
      </c>
      <c r="G54">
        <f t="shared" si="5"/>
        <v>13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13</v>
      </c>
      <c r="N54">
        <f t="shared" si="0"/>
        <v>13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13</v>
      </c>
      <c r="U54" s="156">
        <f t="shared" si="2"/>
        <v>13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13</v>
      </c>
      <c r="E55">
        <f>PPCL!P55</f>
        <v>0</v>
      </c>
      <c r="F55">
        <f t="shared" si="4"/>
        <v>180</v>
      </c>
      <c r="G55">
        <f t="shared" si="5"/>
        <v>13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13</v>
      </c>
      <c r="N55">
        <f t="shared" si="0"/>
        <v>13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13</v>
      </c>
      <c r="U55" s="156">
        <f t="shared" si="2"/>
        <v>13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13</v>
      </c>
      <c r="E56">
        <f>PPCL!P56</f>
        <v>0</v>
      </c>
      <c r="F56">
        <f t="shared" si="4"/>
        <v>180</v>
      </c>
      <c r="G56">
        <f t="shared" si="5"/>
        <v>13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13</v>
      </c>
      <c r="N56">
        <f t="shared" si="0"/>
        <v>13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13</v>
      </c>
      <c r="U56" s="156">
        <f t="shared" si="2"/>
        <v>13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13</v>
      </c>
      <c r="E57">
        <f>PPCL!P57</f>
        <v>0</v>
      </c>
      <c r="F57">
        <f t="shared" si="4"/>
        <v>180</v>
      </c>
      <c r="G57">
        <f t="shared" si="5"/>
        <v>13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13</v>
      </c>
      <c r="N57">
        <f t="shared" si="0"/>
        <v>13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13</v>
      </c>
      <c r="U57" s="156">
        <f t="shared" si="2"/>
        <v>13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13</v>
      </c>
      <c r="E58">
        <f>PPCL!P58</f>
        <v>0</v>
      </c>
      <c r="F58">
        <f t="shared" si="4"/>
        <v>180</v>
      </c>
      <c r="G58">
        <f t="shared" si="5"/>
        <v>13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13</v>
      </c>
      <c r="N58">
        <f t="shared" si="0"/>
        <v>13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13</v>
      </c>
      <c r="U58" s="156">
        <f t="shared" si="2"/>
        <v>13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13</v>
      </c>
      <c r="E59">
        <f>PPCL!P59</f>
        <v>0</v>
      </c>
      <c r="F59">
        <f t="shared" si="4"/>
        <v>180</v>
      </c>
      <c r="G59">
        <f t="shared" si="5"/>
        <v>13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13</v>
      </c>
      <c r="N59">
        <f t="shared" si="0"/>
        <v>13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13</v>
      </c>
      <c r="U59" s="156">
        <f t="shared" si="2"/>
        <v>13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13</v>
      </c>
      <c r="E60">
        <f>PPCL!P60</f>
        <v>0</v>
      </c>
      <c r="F60">
        <f t="shared" si="4"/>
        <v>180</v>
      </c>
      <c r="G60">
        <f t="shared" si="5"/>
        <v>13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13</v>
      </c>
      <c r="N60">
        <f t="shared" si="0"/>
        <v>13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13</v>
      </c>
      <c r="U60" s="156">
        <f t="shared" si="2"/>
        <v>13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13</v>
      </c>
      <c r="E61">
        <f>PPCL!P61</f>
        <v>0</v>
      </c>
      <c r="F61">
        <f t="shared" si="4"/>
        <v>180</v>
      </c>
      <c r="G61">
        <f t="shared" si="5"/>
        <v>13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13</v>
      </c>
      <c r="N61">
        <f t="shared" si="0"/>
        <v>13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13</v>
      </c>
      <c r="U61" s="156">
        <f t="shared" si="2"/>
        <v>13</v>
      </c>
      <c r="V61" s="154">
        <f t="shared" si="3"/>
        <v>0</v>
      </c>
    </row>
    <row r="62" spans="1:22">
      <c r="A62" t="s">
        <v>104</v>
      </c>
      <c r="B62">
        <f>PPCL!D62</f>
        <v>250</v>
      </c>
      <c r="C62">
        <f>PPCL!E62</f>
        <v>0</v>
      </c>
      <c r="D62">
        <f>PPCL!O62</f>
        <v>83</v>
      </c>
      <c r="E62">
        <f>PPCL!P62</f>
        <v>0</v>
      </c>
      <c r="F62">
        <f t="shared" si="4"/>
        <v>250</v>
      </c>
      <c r="G62">
        <f t="shared" si="5"/>
        <v>83</v>
      </c>
      <c r="H62" s="154"/>
      <c r="I62">
        <f>BRPL_EOD!AI62+BRPL_EOD!AJ62</f>
        <v>19.66</v>
      </c>
      <c r="J62">
        <f>BYPL_EOD!AI62+BYPL_EOD!AJ62</f>
        <v>11.17</v>
      </c>
      <c r="K62">
        <f>MES_EOD!AI62+MES_EOD!AJ62</f>
        <v>4.21</v>
      </c>
      <c r="L62">
        <f>NDMC_EOD!AI62+NDMC_EOD!AJ62</f>
        <v>21.06</v>
      </c>
      <c r="M62">
        <f>TPDDL_EOD!AI62+TPDDL_EOD!AJ62</f>
        <v>26.89</v>
      </c>
      <c r="N62">
        <f t="shared" si="0"/>
        <v>82.99</v>
      </c>
      <c r="O62" s="154">
        <f t="shared" si="1"/>
        <v>1.0000000000005116E-2</v>
      </c>
      <c r="P62">
        <v>19.662368960115678</v>
      </c>
      <c r="Q62">
        <v>11.171345945294615</v>
      </c>
      <c r="R62">
        <v>4.2105072900349443</v>
      </c>
      <c r="S62">
        <v>21.062537655139174</v>
      </c>
      <c r="T62">
        <v>26.893240149415593</v>
      </c>
      <c r="U62" s="156">
        <f t="shared" si="2"/>
        <v>83</v>
      </c>
      <c r="V62" s="154">
        <f t="shared" si="3"/>
        <v>0</v>
      </c>
    </row>
    <row r="63" spans="1:22">
      <c r="A63" t="s">
        <v>105</v>
      </c>
      <c r="B63">
        <f>PPCL!D63</f>
        <v>250</v>
      </c>
      <c r="C63">
        <f>PPCL!E63</f>
        <v>0</v>
      </c>
      <c r="D63">
        <f>PPCL!O63</f>
        <v>83</v>
      </c>
      <c r="E63">
        <f>PPCL!P63</f>
        <v>0</v>
      </c>
      <c r="F63">
        <f t="shared" si="4"/>
        <v>250</v>
      </c>
      <c r="G63">
        <f t="shared" si="5"/>
        <v>83</v>
      </c>
      <c r="H63" s="154"/>
      <c r="I63">
        <f>BRPL_EOD!AI63+BRPL_EOD!AJ63</f>
        <v>19.66</v>
      </c>
      <c r="J63">
        <f>BYPL_EOD!AI63+BYPL_EOD!AJ63</f>
        <v>11.17</v>
      </c>
      <c r="K63">
        <f>MES_EOD!AI63+MES_EOD!AJ63</f>
        <v>4.21</v>
      </c>
      <c r="L63">
        <f>NDMC_EOD!AI63+NDMC_EOD!AJ63</f>
        <v>21.06</v>
      </c>
      <c r="M63">
        <f>TPDDL_EOD!AI63+TPDDL_EOD!AJ63</f>
        <v>26.89</v>
      </c>
      <c r="N63">
        <f t="shared" si="0"/>
        <v>82.99</v>
      </c>
      <c r="O63" s="154">
        <f t="shared" si="1"/>
        <v>1.0000000000005116E-2</v>
      </c>
      <c r="P63">
        <v>19.662368960115678</v>
      </c>
      <c r="Q63">
        <v>11.171345945294615</v>
      </c>
      <c r="R63">
        <v>4.2105072900349443</v>
      </c>
      <c r="S63">
        <v>21.062537655139174</v>
      </c>
      <c r="T63">
        <v>26.893240149415593</v>
      </c>
      <c r="U63" s="156">
        <f t="shared" si="2"/>
        <v>83</v>
      </c>
      <c r="V63" s="154">
        <f t="shared" si="3"/>
        <v>0</v>
      </c>
    </row>
    <row r="64" spans="1:22">
      <c r="A64" t="s">
        <v>106</v>
      </c>
      <c r="B64">
        <f>PPCL!D64</f>
        <v>250</v>
      </c>
      <c r="C64">
        <f>PPCL!E64</f>
        <v>0</v>
      </c>
      <c r="D64">
        <f>PPCL!O64</f>
        <v>83</v>
      </c>
      <c r="E64">
        <f>PPCL!P64</f>
        <v>0</v>
      </c>
      <c r="F64">
        <f t="shared" si="4"/>
        <v>250</v>
      </c>
      <c r="G64">
        <f t="shared" si="5"/>
        <v>83</v>
      </c>
      <c r="H64" s="154"/>
      <c r="I64">
        <f>BRPL_EOD!AI64+BRPL_EOD!AJ64</f>
        <v>19.66</v>
      </c>
      <c r="J64">
        <f>BYPL_EOD!AI64+BYPL_EOD!AJ64</f>
        <v>11.17</v>
      </c>
      <c r="K64">
        <f>MES_EOD!AI64+MES_EOD!AJ64</f>
        <v>4.21</v>
      </c>
      <c r="L64">
        <f>NDMC_EOD!AI64+NDMC_EOD!AJ64</f>
        <v>21.06</v>
      </c>
      <c r="M64">
        <f>TPDDL_EOD!AI64+TPDDL_EOD!AJ64</f>
        <v>26.89</v>
      </c>
      <c r="N64">
        <f t="shared" si="0"/>
        <v>82.99</v>
      </c>
      <c r="O64" s="154">
        <f t="shared" si="1"/>
        <v>1.0000000000005116E-2</v>
      </c>
      <c r="P64">
        <v>19.662368960115678</v>
      </c>
      <c r="Q64">
        <v>11.171345945294615</v>
      </c>
      <c r="R64">
        <v>4.2105072900349443</v>
      </c>
      <c r="S64">
        <v>21.062537655139174</v>
      </c>
      <c r="T64">
        <v>26.893240149415593</v>
      </c>
      <c r="U64" s="156">
        <f t="shared" si="2"/>
        <v>83</v>
      </c>
      <c r="V64" s="154">
        <f t="shared" si="3"/>
        <v>0</v>
      </c>
    </row>
    <row r="65" spans="1:22">
      <c r="A65" t="s">
        <v>107</v>
      </c>
      <c r="B65">
        <f>PPCL!D65</f>
        <v>250</v>
      </c>
      <c r="C65">
        <f>PPCL!E65</f>
        <v>0</v>
      </c>
      <c r="D65">
        <f>PPCL!O65</f>
        <v>83</v>
      </c>
      <c r="E65">
        <f>PPCL!P65</f>
        <v>0</v>
      </c>
      <c r="F65">
        <f t="shared" si="4"/>
        <v>250</v>
      </c>
      <c r="G65">
        <f t="shared" si="5"/>
        <v>83</v>
      </c>
      <c r="H65" s="154"/>
      <c r="I65">
        <f>BRPL_EOD!AI65+BRPL_EOD!AJ65</f>
        <v>19.66</v>
      </c>
      <c r="J65">
        <f>BYPL_EOD!AI65+BYPL_EOD!AJ65</f>
        <v>11.17</v>
      </c>
      <c r="K65">
        <f>MES_EOD!AI65+MES_EOD!AJ65</f>
        <v>4.21</v>
      </c>
      <c r="L65">
        <f>NDMC_EOD!AI65+NDMC_EOD!AJ65</f>
        <v>21.06</v>
      </c>
      <c r="M65">
        <f>TPDDL_EOD!AI65+TPDDL_EOD!AJ65</f>
        <v>26.89</v>
      </c>
      <c r="N65">
        <f t="shared" si="0"/>
        <v>82.99</v>
      </c>
      <c r="O65" s="154">
        <f t="shared" si="1"/>
        <v>1.0000000000005116E-2</v>
      </c>
      <c r="P65">
        <v>19.662368960115678</v>
      </c>
      <c r="Q65">
        <v>11.171345945294615</v>
      </c>
      <c r="R65">
        <v>4.2105072900349443</v>
      </c>
      <c r="S65">
        <v>21.062537655139174</v>
      </c>
      <c r="T65">
        <v>26.893240149415593</v>
      </c>
      <c r="U65" s="156">
        <f t="shared" si="2"/>
        <v>83</v>
      </c>
      <c r="V65" s="154">
        <f t="shared" si="3"/>
        <v>0</v>
      </c>
    </row>
    <row r="66" spans="1:22">
      <c r="A66" t="s">
        <v>108</v>
      </c>
      <c r="B66">
        <f>PPCL!D66</f>
        <v>250</v>
      </c>
      <c r="C66">
        <f>PPCL!E66</f>
        <v>0</v>
      </c>
      <c r="D66">
        <f>PPCL!O66</f>
        <v>83</v>
      </c>
      <c r="E66">
        <f>PPCL!P66</f>
        <v>0</v>
      </c>
      <c r="F66">
        <f t="shared" si="4"/>
        <v>250</v>
      </c>
      <c r="G66">
        <f t="shared" si="5"/>
        <v>83</v>
      </c>
      <c r="H66" s="154"/>
      <c r="I66">
        <f>BRPL_EOD!AI66+BRPL_EOD!AJ66</f>
        <v>19.66</v>
      </c>
      <c r="J66">
        <f>BYPL_EOD!AI66+BYPL_EOD!AJ66</f>
        <v>11.17</v>
      </c>
      <c r="K66">
        <f>MES_EOD!AI66+MES_EOD!AJ66</f>
        <v>4.21</v>
      </c>
      <c r="L66">
        <f>NDMC_EOD!AI66+NDMC_EOD!AJ66</f>
        <v>21.06</v>
      </c>
      <c r="M66">
        <f>TPDDL_EOD!AI66+TPDDL_EOD!AJ66</f>
        <v>26.89</v>
      </c>
      <c r="N66">
        <f t="shared" si="0"/>
        <v>82.99</v>
      </c>
      <c r="O66" s="154">
        <f t="shared" si="1"/>
        <v>1.0000000000005116E-2</v>
      </c>
      <c r="P66">
        <v>19.662368960115678</v>
      </c>
      <c r="Q66">
        <v>11.171345945294615</v>
      </c>
      <c r="R66">
        <v>4.2105072900349443</v>
      </c>
      <c r="S66">
        <v>21.062537655139174</v>
      </c>
      <c r="T66">
        <v>26.893240149415593</v>
      </c>
      <c r="U66" s="156">
        <f t="shared" si="2"/>
        <v>83</v>
      </c>
      <c r="V66" s="154">
        <f t="shared" si="3"/>
        <v>0</v>
      </c>
    </row>
    <row r="67" spans="1:22">
      <c r="A67" t="s">
        <v>109</v>
      </c>
      <c r="B67">
        <f>PPCL!D67</f>
        <v>250</v>
      </c>
      <c r="C67">
        <f>PPCL!E67</f>
        <v>0</v>
      </c>
      <c r="D67">
        <f>PPCL!O67</f>
        <v>83</v>
      </c>
      <c r="E67">
        <f>PPCL!P67</f>
        <v>0</v>
      </c>
      <c r="F67">
        <f t="shared" si="4"/>
        <v>250</v>
      </c>
      <c r="G67">
        <f t="shared" si="5"/>
        <v>83</v>
      </c>
      <c r="H67" s="154"/>
      <c r="I67">
        <f>BRPL_EOD!AI67+BRPL_EOD!AJ67</f>
        <v>19.66</v>
      </c>
      <c r="J67">
        <f>BYPL_EOD!AI67+BYPL_EOD!AJ67</f>
        <v>11.17</v>
      </c>
      <c r="K67">
        <f>MES_EOD!AI67+MES_EOD!AJ67</f>
        <v>4.21</v>
      </c>
      <c r="L67">
        <f>NDMC_EOD!AI67+NDMC_EOD!AJ67</f>
        <v>21.06</v>
      </c>
      <c r="M67">
        <f>TPDDL_EOD!AI67+TPDDL_EOD!AJ67</f>
        <v>26.89</v>
      </c>
      <c r="N67">
        <f t="shared" ref="N67:N98" si="6">SUM(I67:M67)</f>
        <v>82.99</v>
      </c>
      <c r="O67" s="154">
        <f t="shared" ref="O67:O98" si="7">G67-N67</f>
        <v>1.0000000000005116E-2</v>
      </c>
      <c r="P67">
        <v>19.662368960115678</v>
      </c>
      <c r="Q67">
        <v>11.171345945294615</v>
      </c>
      <c r="R67">
        <v>4.2105072900349443</v>
      </c>
      <c r="S67">
        <v>21.062537655139174</v>
      </c>
      <c r="T67">
        <v>26.893240149415593</v>
      </c>
      <c r="U67" s="156">
        <f t="shared" ref="U67:U98" si="8">SUM(P67:T67)</f>
        <v>83</v>
      </c>
      <c r="V67" s="154">
        <f t="shared" ref="V67:V99" si="9">G67-U67</f>
        <v>0</v>
      </c>
    </row>
    <row r="68" spans="1:22">
      <c r="A68" t="s">
        <v>110</v>
      </c>
      <c r="B68">
        <f>PPCL!D68</f>
        <v>250</v>
      </c>
      <c r="C68">
        <f>PPCL!E68</f>
        <v>0</v>
      </c>
      <c r="D68">
        <f>PPCL!O68</f>
        <v>83</v>
      </c>
      <c r="E68">
        <f>PPCL!P68</f>
        <v>0</v>
      </c>
      <c r="F68">
        <f t="shared" ref="F68:F98" si="10">B68+C68</f>
        <v>250</v>
      </c>
      <c r="G68">
        <f t="shared" ref="G68:G98" si="11">D68+E68</f>
        <v>83</v>
      </c>
      <c r="H68" s="154"/>
      <c r="I68">
        <f>BRPL_EOD!AI68+BRPL_EOD!AJ68</f>
        <v>19.66</v>
      </c>
      <c r="J68">
        <f>BYPL_EOD!AI68+BYPL_EOD!AJ68</f>
        <v>11.17</v>
      </c>
      <c r="K68">
        <f>MES_EOD!AI68+MES_EOD!AJ68</f>
        <v>4.21</v>
      </c>
      <c r="L68">
        <f>NDMC_EOD!AI68+NDMC_EOD!AJ68</f>
        <v>21.06</v>
      </c>
      <c r="M68">
        <f>TPDDL_EOD!AI68+TPDDL_EOD!AJ68</f>
        <v>26.89</v>
      </c>
      <c r="N68">
        <f t="shared" si="6"/>
        <v>82.99</v>
      </c>
      <c r="O68" s="154">
        <f t="shared" si="7"/>
        <v>1.0000000000005116E-2</v>
      </c>
      <c r="P68">
        <v>19.662368960115678</v>
      </c>
      <c r="Q68">
        <v>11.171345945294615</v>
      </c>
      <c r="R68">
        <v>4.2105072900349443</v>
      </c>
      <c r="S68">
        <v>21.062537655139174</v>
      </c>
      <c r="T68">
        <v>26.893240149415593</v>
      </c>
      <c r="U68" s="156">
        <f t="shared" si="8"/>
        <v>83</v>
      </c>
      <c r="V68" s="154">
        <f t="shared" si="9"/>
        <v>0</v>
      </c>
    </row>
    <row r="69" spans="1:22">
      <c r="A69" t="s">
        <v>111</v>
      </c>
      <c r="B69">
        <f>PPCL!D69</f>
        <v>250</v>
      </c>
      <c r="C69">
        <f>PPCL!E69</f>
        <v>0</v>
      </c>
      <c r="D69">
        <f>PPCL!O69</f>
        <v>83</v>
      </c>
      <c r="E69">
        <f>PPCL!P69</f>
        <v>0</v>
      </c>
      <c r="F69">
        <f t="shared" si="10"/>
        <v>250</v>
      </c>
      <c r="G69">
        <f t="shared" si="11"/>
        <v>83</v>
      </c>
      <c r="H69" s="154"/>
      <c r="I69">
        <f>BRPL_EOD!AI69+BRPL_EOD!AJ69</f>
        <v>15.8</v>
      </c>
      <c r="J69">
        <f>BYPL_EOD!AI69+BYPL_EOD!AJ69</f>
        <v>20</v>
      </c>
      <c r="K69">
        <f>MES_EOD!AI69+MES_EOD!AJ69</f>
        <v>3.38</v>
      </c>
      <c r="L69">
        <f>NDMC_EOD!AI69+NDMC_EOD!AJ69</f>
        <v>16.920000000000002</v>
      </c>
      <c r="M69">
        <f>TPDDL_EOD!AI69+TPDDL_EOD!AJ69</f>
        <v>26.89</v>
      </c>
      <c r="N69">
        <f t="shared" si="6"/>
        <v>82.990000000000009</v>
      </c>
      <c r="O69" s="154">
        <f t="shared" si="7"/>
        <v>9.9999999999909051E-3</v>
      </c>
      <c r="P69">
        <v>15.801903843836605</v>
      </c>
      <c r="Q69">
        <v>20.002409928907095</v>
      </c>
      <c r="R69">
        <v>3.3804072779852992</v>
      </c>
      <c r="S69">
        <v>16.922038799855404</v>
      </c>
      <c r="T69">
        <v>26.89324014941559</v>
      </c>
      <c r="U69" s="156">
        <f t="shared" si="8"/>
        <v>82.999999999999986</v>
      </c>
      <c r="V69" s="154">
        <f t="shared" si="9"/>
        <v>0</v>
      </c>
    </row>
    <row r="70" spans="1:22">
      <c r="A70" t="s">
        <v>112</v>
      </c>
      <c r="B70">
        <f>PPCL!D70</f>
        <v>250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250</v>
      </c>
      <c r="G70">
        <f t="shared" si="11"/>
        <v>85</v>
      </c>
      <c r="H70" s="154"/>
      <c r="I70">
        <f>BRPL_EOD!AI70+BRPL_EOD!AJ70</f>
        <v>20.37</v>
      </c>
      <c r="J70">
        <f>BYPL_EOD!AI70+BYPL_EOD!AJ70</f>
        <v>11.57</v>
      </c>
      <c r="K70">
        <f>MES_EOD!AI70+MES_EOD!AJ70</f>
        <v>4.3600000000000003</v>
      </c>
      <c r="L70">
        <f>NDMC_EOD!AI70+NDMC_EOD!AJ70</f>
        <v>21.81</v>
      </c>
      <c r="M70">
        <f>TPDDL_EOD!AI70+TPDDL_EOD!AJ70</f>
        <v>26.89</v>
      </c>
      <c r="N70">
        <f t="shared" si="6"/>
        <v>85</v>
      </c>
      <c r="O70" s="154">
        <f t="shared" si="7"/>
        <v>0</v>
      </c>
      <c r="P70">
        <v>20.37</v>
      </c>
      <c r="Q70">
        <v>11.57</v>
      </c>
      <c r="R70">
        <v>4.3600000000000003</v>
      </c>
      <c r="S70">
        <v>21.81</v>
      </c>
      <c r="T70">
        <v>26.89</v>
      </c>
      <c r="U70" s="156">
        <f t="shared" si="8"/>
        <v>85</v>
      </c>
      <c r="V70" s="154">
        <f t="shared" si="9"/>
        <v>0</v>
      </c>
    </row>
    <row r="71" spans="1:22">
      <c r="A71" t="s">
        <v>113</v>
      </c>
      <c r="B71">
        <f>PPCL!D71</f>
        <v>250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250</v>
      </c>
      <c r="G71">
        <f t="shared" si="11"/>
        <v>85</v>
      </c>
      <c r="H71" s="154"/>
      <c r="I71">
        <f>BRPL_EOD!AI71+BRPL_EOD!AJ71</f>
        <v>20.37</v>
      </c>
      <c r="J71">
        <f>BYPL_EOD!AI71+BYPL_EOD!AJ71</f>
        <v>11.57</v>
      </c>
      <c r="K71">
        <f>MES_EOD!AI71+MES_EOD!AJ71</f>
        <v>4.3600000000000003</v>
      </c>
      <c r="L71">
        <f>NDMC_EOD!AI71+NDMC_EOD!AJ71</f>
        <v>21.81</v>
      </c>
      <c r="M71">
        <f>TPDDL_EOD!AI71+TPDDL_EOD!AJ71</f>
        <v>26.89</v>
      </c>
      <c r="N71">
        <f t="shared" si="6"/>
        <v>85</v>
      </c>
      <c r="O71" s="154">
        <f t="shared" si="7"/>
        <v>0</v>
      </c>
      <c r="P71">
        <v>20.37</v>
      </c>
      <c r="Q71">
        <v>11.57</v>
      </c>
      <c r="R71">
        <v>4.3600000000000003</v>
      </c>
      <c r="S71">
        <v>21.81</v>
      </c>
      <c r="T71">
        <v>26.89</v>
      </c>
      <c r="U71" s="156">
        <f t="shared" si="8"/>
        <v>85</v>
      </c>
      <c r="V71" s="154">
        <f t="shared" si="9"/>
        <v>0</v>
      </c>
    </row>
    <row r="72" spans="1:22">
      <c r="A72" t="s">
        <v>114</v>
      </c>
      <c r="B72">
        <f>PPCL!D72</f>
        <v>250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250</v>
      </c>
      <c r="G72">
        <f t="shared" si="11"/>
        <v>85</v>
      </c>
      <c r="H72" s="154"/>
      <c r="I72">
        <f>BRPL_EOD!AI72+BRPL_EOD!AJ72</f>
        <v>20.37</v>
      </c>
      <c r="J72">
        <f>BYPL_EOD!AI72+BYPL_EOD!AJ72</f>
        <v>11.57</v>
      </c>
      <c r="K72">
        <f>MES_EOD!AI72+MES_EOD!AJ72</f>
        <v>4.3600000000000003</v>
      </c>
      <c r="L72">
        <f>NDMC_EOD!AI72+NDMC_EOD!AJ72</f>
        <v>21.81</v>
      </c>
      <c r="M72">
        <f>TPDDL_EOD!AI72+TPDDL_EOD!AJ72</f>
        <v>26.89</v>
      </c>
      <c r="N72">
        <f t="shared" si="6"/>
        <v>85</v>
      </c>
      <c r="O72" s="154">
        <f t="shared" si="7"/>
        <v>0</v>
      </c>
      <c r="P72">
        <v>20.37</v>
      </c>
      <c r="Q72">
        <v>11.57</v>
      </c>
      <c r="R72">
        <v>4.3600000000000003</v>
      </c>
      <c r="S72">
        <v>21.81</v>
      </c>
      <c r="T72">
        <v>26.89</v>
      </c>
      <c r="U72" s="156">
        <f t="shared" si="8"/>
        <v>85</v>
      </c>
      <c r="V72" s="154">
        <f t="shared" si="9"/>
        <v>0</v>
      </c>
    </row>
    <row r="73" spans="1:22">
      <c r="A73" t="s">
        <v>115</v>
      </c>
      <c r="B73">
        <f>PPCL!D73</f>
        <v>250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250</v>
      </c>
      <c r="G73">
        <f t="shared" si="11"/>
        <v>85</v>
      </c>
      <c r="H73" s="154"/>
      <c r="I73">
        <f>BRPL_EOD!AI73+BRPL_EOD!AJ73</f>
        <v>20.12</v>
      </c>
      <c r="J73">
        <f>BYPL_EOD!AI73+BYPL_EOD!AJ73</f>
        <v>11.43</v>
      </c>
      <c r="K73">
        <f>MES_EOD!AI73+MES_EOD!AJ73</f>
        <v>5</v>
      </c>
      <c r="L73">
        <f>NDMC_EOD!AI73+NDMC_EOD!AJ73</f>
        <v>21.55</v>
      </c>
      <c r="M73">
        <f>TPDDL_EOD!AI73+TPDDL_EOD!AJ73</f>
        <v>26.89</v>
      </c>
      <c r="N73">
        <f t="shared" si="6"/>
        <v>84.99</v>
      </c>
      <c r="O73" s="154">
        <f t="shared" si="7"/>
        <v>1.0000000000005116E-2</v>
      </c>
      <c r="P73">
        <v>20.122367337333806</v>
      </c>
      <c r="Q73">
        <v>11.431344864101659</v>
      </c>
      <c r="R73">
        <v>5.0005883045064126</v>
      </c>
      <c r="S73">
        <v>21.55253559242264</v>
      </c>
      <c r="T73">
        <v>26.893163901635489</v>
      </c>
      <c r="U73" s="156">
        <f t="shared" si="8"/>
        <v>85.000000000000014</v>
      </c>
      <c r="V73" s="154">
        <f t="shared" si="9"/>
        <v>0</v>
      </c>
    </row>
    <row r="74" spans="1:22">
      <c r="A74" t="s">
        <v>116</v>
      </c>
      <c r="B74">
        <f>PPCL!D74</f>
        <v>250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250</v>
      </c>
      <c r="G74">
        <f t="shared" si="11"/>
        <v>85</v>
      </c>
      <c r="H74" s="154"/>
      <c r="I74">
        <f>BRPL_EOD!AI74+BRPL_EOD!AJ74</f>
        <v>20.37</v>
      </c>
      <c r="J74">
        <f>BYPL_EOD!AI74+BYPL_EOD!AJ74</f>
        <v>11.57</v>
      </c>
      <c r="K74">
        <f>MES_EOD!AI74+MES_EOD!AJ74</f>
        <v>4.3600000000000003</v>
      </c>
      <c r="L74">
        <f>NDMC_EOD!AI74+NDMC_EOD!AJ74</f>
        <v>21.81</v>
      </c>
      <c r="M74">
        <f>TPDDL_EOD!AI74+TPDDL_EOD!AJ74</f>
        <v>26.89</v>
      </c>
      <c r="N74">
        <f t="shared" si="6"/>
        <v>85</v>
      </c>
      <c r="O74" s="154">
        <f t="shared" si="7"/>
        <v>0</v>
      </c>
      <c r="P74">
        <v>20.37</v>
      </c>
      <c r="Q74">
        <v>11.57</v>
      </c>
      <c r="R74">
        <v>4.3600000000000003</v>
      </c>
      <c r="S74">
        <v>21.81</v>
      </c>
      <c r="T74">
        <v>26.89</v>
      </c>
      <c r="U74" s="156">
        <f t="shared" si="8"/>
        <v>85</v>
      </c>
      <c r="V74" s="154">
        <f t="shared" si="9"/>
        <v>0</v>
      </c>
    </row>
    <row r="75" spans="1:22">
      <c r="A75" t="s">
        <v>117</v>
      </c>
      <c r="B75">
        <f>PPCL!D75</f>
        <v>250</v>
      </c>
      <c r="C75">
        <f>PPCL!E75</f>
        <v>0</v>
      </c>
      <c r="D75">
        <f>PPCL!O75</f>
        <v>81</v>
      </c>
      <c r="E75">
        <f>PPCL!P75</f>
        <v>0</v>
      </c>
      <c r="F75">
        <f t="shared" si="10"/>
        <v>250</v>
      </c>
      <c r="G75">
        <f t="shared" si="11"/>
        <v>81</v>
      </c>
      <c r="H75" s="154"/>
      <c r="I75">
        <f>BRPL_EOD!AI75+BRPL_EOD!AJ75</f>
        <v>18.86</v>
      </c>
      <c r="J75">
        <f>BYPL_EOD!AI75+BYPL_EOD!AJ75</f>
        <v>11</v>
      </c>
      <c r="K75">
        <f>MES_EOD!AI75+MES_EOD!AJ75</f>
        <v>4.04</v>
      </c>
      <c r="L75">
        <f>NDMC_EOD!AI75+NDMC_EOD!AJ75</f>
        <v>20.2</v>
      </c>
      <c r="M75">
        <f>TPDDL_EOD!AI75+TPDDL_EOD!AJ75</f>
        <v>26.89</v>
      </c>
      <c r="N75">
        <f t="shared" si="6"/>
        <v>80.989999999999995</v>
      </c>
      <c r="O75" s="154">
        <f t="shared" si="7"/>
        <v>1.0000000000005116E-2</v>
      </c>
      <c r="P75">
        <v>18.862328682553404</v>
      </c>
      <c r="Q75">
        <v>11.001358192369429</v>
      </c>
      <c r="R75">
        <v>4.0404988270156812</v>
      </c>
      <c r="S75">
        <v>20.202494135078407</v>
      </c>
      <c r="T75">
        <v>26.893320162983088</v>
      </c>
      <c r="U75" s="156">
        <f t="shared" si="8"/>
        <v>81.000000000000014</v>
      </c>
      <c r="V75" s="154">
        <f t="shared" si="9"/>
        <v>0</v>
      </c>
    </row>
    <row r="76" spans="1:22">
      <c r="A76" t="s">
        <v>118</v>
      </c>
      <c r="B76">
        <f>PPCL!D76</f>
        <v>250</v>
      </c>
      <c r="C76">
        <f>PPCL!E76</f>
        <v>0</v>
      </c>
      <c r="D76">
        <f>PPCL!O76</f>
        <v>87</v>
      </c>
      <c r="E76">
        <f>PPCL!P76</f>
        <v>0</v>
      </c>
      <c r="F76">
        <f t="shared" si="10"/>
        <v>250</v>
      </c>
      <c r="G76">
        <f t="shared" si="11"/>
        <v>87</v>
      </c>
      <c r="H76" s="154"/>
      <c r="I76">
        <f>BRPL_EOD!AI76+BRPL_EOD!AJ76</f>
        <v>20.72</v>
      </c>
      <c r="J76">
        <f>BYPL_EOD!AI76+BYPL_EOD!AJ76</f>
        <v>11.77</v>
      </c>
      <c r="K76">
        <f>MES_EOD!AI76+MES_EOD!AJ76</f>
        <v>4.4400000000000004</v>
      </c>
      <c r="L76">
        <f>NDMC_EOD!AI76+NDMC_EOD!AJ76</f>
        <v>22.19</v>
      </c>
      <c r="M76">
        <f>TPDDL_EOD!AI76+TPDDL_EOD!AJ76</f>
        <v>26.89</v>
      </c>
      <c r="N76">
        <f t="shared" si="6"/>
        <v>86.009999999999991</v>
      </c>
      <c r="O76" s="154">
        <f t="shared" si="7"/>
        <v>0.99000000000000909</v>
      </c>
      <c r="P76">
        <v>20.958493198465295</v>
      </c>
      <c r="Q76">
        <v>11.905476107429369</v>
      </c>
      <c r="R76">
        <v>4.4911056853854214</v>
      </c>
      <c r="S76">
        <v>22.445413324032092</v>
      </c>
      <c r="T76">
        <v>27.199511684687831</v>
      </c>
      <c r="U76" s="156">
        <f t="shared" si="8"/>
        <v>87.000000000000014</v>
      </c>
      <c r="V76" s="154">
        <f t="shared" si="9"/>
        <v>0</v>
      </c>
    </row>
    <row r="77" spans="1:22">
      <c r="A77" t="s">
        <v>119</v>
      </c>
      <c r="B77">
        <f>PPCL!D77</f>
        <v>250</v>
      </c>
      <c r="C77">
        <f>PPCL!E77</f>
        <v>0</v>
      </c>
      <c r="D77">
        <f>PPCL!O77</f>
        <v>86</v>
      </c>
      <c r="E77">
        <f>PPCL!P77</f>
        <v>0</v>
      </c>
      <c r="F77">
        <f t="shared" si="10"/>
        <v>250</v>
      </c>
      <c r="G77">
        <f t="shared" si="11"/>
        <v>86</v>
      </c>
      <c r="H77" s="154"/>
      <c r="I77">
        <f>BRPL_EOD!AI77+BRPL_EOD!AJ77</f>
        <v>20.72</v>
      </c>
      <c r="J77">
        <f>BYPL_EOD!AI77+BYPL_EOD!AJ77</f>
        <v>11.77</v>
      </c>
      <c r="K77">
        <f>MES_EOD!AI77+MES_EOD!AJ77</f>
        <v>4.4400000000000004</v>
      </c>
      <c r="L77">
        <f>NDMC_EOD!AI77+NDMC_EOD!AJ77</f>
        <v>22.19</v>
      </c>
      <c r="M77">
        <f>TPDDL_EOD!AI77+TPDDL_EOD!AJ77</f>
        <v>26.89</v>
      </c>
      <c r="N77">
        <f t="shared" si="6"/>
        <v>86.009999999999991</v>
      </c>
      <c r="O77" s="154">
        <f t="shared" si="7"/>
        <v>-9.9999999999909051E-3</v>
      </c>
      <c r="P77">
        <v>20.717590977793282</v>
      </c>
      <c r="Q77">
        <v>11.768631554470412</v>
      </c>
      <c r="R77">
        <v>4.4394837809557037</v>
      </c>
      <c r="S77">
        <v>22.187420067434022</v>
      </c>
      <c r="T77">
        <v>26.886873619346591</v>
      </c>
      <c r="U77" s="156">
        <f t="shared" si="8"/>
        <v>86.000000000000014</v>
      </c>
      <c r="V77" s="154">
        <f t="shared" si="9"/>
        <v>0</v>
      </c>
    </row>
    <row r="78" spans="1:22">
      <c r="A78" t="s">
        <v>120</v>
      </c>
      <c r="B78">
        <f>PPCL!D78</f>
        <v>250</v>
      </c>
      <c r="C78">
        <f>PPCL!E78</f>
        <v>0</v>
      </c>
      <c r="D78">
        <f>PPCL!O78</f>
        <v>86</v>
      </c>
      <c r="E78">
        <f>PPCL!P78</f>
        <v>0</v>
      </c>
      <c r="F78">
        <f t="shared" si="10"/>
        <v>250</v>
      </c>
      <c r="G78">
        <f t="shared" si="11"/>
        <v>86</v>
      </c>
      <c r="H78" s="154"/>
      <c r="I78">
        <f>BRPL_EOD!AI78+BRPL_EOD!AJ78</f>
        <v>20.72</v>
      </c>
      <c r="J78">
        <f>BYPL_EOD!AI78+BYPL_EOD!AJ78</f>
        <v>11.77</v>
      </c>
      <c r="K78">
        <f>MES_EOD!AI78+MES_EOD!AJ78</f>
        <v>4.4400000000000004</v>
      </c>
      <c r="L78">
        <f>NDMC_EOD!AI78+NDMC_EOD!AJ78</f>
        <v>22.19</v>
      </c>
      <c r="M78">
        <f>TPDDL_EOD!AI78+TPDDL_EOD!AJ78</f>
        <v>26.89</v>
      </c>
      <c r="N78">
        <f t="shared" si="6"/>
        <v>86.009999999999991</v>
      </c>
      <c r="O78" s="154">
        <f t="shared" si="7"/>
        <v>-9.9999999999909051E-3</v>
      </c>
      <c r="P78">
        <v>20.717590977793282</v>
      </c>
      <c r="Q78">
        <v>11.768631554470412</v>
      </c>
      <c r="R78">
        <v>4.4394837809557037</v>
      </c>
      <c r="S78">
        <v>22.187420067434022</v>
      </c>
      <c r="T78">
        <v>26.886873619346591</v>
      </c>
      <c r="U78" s="156">
        <f t="shared" si="8"/>
        <v>86.000000000000014</v>
      </c>
      <c r="V78" s="154">
        <f t="shared" si="9"/>
        <v>0</v>
      </c>
    </row>
    <row r="79" spans="1:22">
      <c r="A79" t="s">
        <v>121</v>
      </c>
      <c r="B79">
        <f>PPCL!D79</f>
        <v>250</v>
      </c>
      <c r="C79">
        <f>PPCL!E79</f>
        <v>0</v>
      </c>
      <c r="D79">
        <f>PPCL!O79</f>
        <v>86</v>
      </c>
      <c r="E79">
        <f>PPCL!P79</f>
        <v>0</v>
      </c>
      <c r="F79">
        <f t="shared" si="10"/>
        <v>250</v>
      </c>
      <c r="G79">
        <f t="shared" si="11"/>
        <v>86</v>
      </c>
      <c r="H79" s="154"/>
      <c r="I79">
        <f>BRPL_EOD!AI79+BRPL_EOD!AJ79</f>
        <v>20.72</v>
      </c>
      <c r="J79">
        <f>BYPL_EOD!AI79+BYPL_EOD!AJ79</f>
        <v>11.77</v>
      </c>
      <c r="K79">
        <f>MES_EOD!AI79+MES_EOD!AJ79</f>
        <v>4.4400000000000004</v>
      </c>
      <c r="L79">
        <f>NDMC_EOD!AI79+NDMC_EOD!AJ79</f>
        <v>22.19</v>
      </c>
      <c r="M79">
        <f>TPDDL_EOD!AI79+TPDDL_EOD!AJ79</f>
        <v>26.89</v>
      </c>
      <c r="N79">
        <f t="shared" si="6"/>
        <v>86.009999999999991</v>
      </c>
      <c r="O79" s="154">
        <f t="shared" si="7"/>
        <v>-9.9999999999909051E-3</v>
      </c>
      <c r="P79">
        <v>20.717590977793282</v>
      </c>
      <c r="Q79">
        <v>11.768631554470412</v>
      </c>
      <c r="R79">
        <v>4.4394837809557037</v>
      </c>
      <c r="S79">
        <v>22.187420067434022</v>
      </c>
      <c r="T79">
        <v>26.886873619346591</v>
      </c>
      <c r="U79" s="156">
        <f t="shared" si="8"/>
        <v>86.000000000000014</v>
      </c>
      <c r="V79" s="154">
        <f t="shared" si="9"/>
        <v>0</v>
      </c>
    </row>
    <row r="80" spans="1:22">
      <c r="A80" t="s">
        <v>122</v>
      </c>
      <c r="B80">
        <f>PPCL!D80</f>
        <v>250</v>
      </c>
      <c r="C80">
        <f>PPCL!E80</f>
        <v>0</v>
      </c>
      <c r="D80">
        <f>PPCL!O80</f>
        <v>86</v>
      </c>
      <c r="E80">
        <f>PPCL!P80</f>
        <v>0</v>
      </c>
      <c r="F80">
        <f t="shared" si="10"/>
        <v>250</v>
      </c>
      <c r="G80">
        <f t="shared" si="11"/>
        <v>86</v>
      </c>
      <c r="H80" s="154"/>
      <c r="I80">
        <f>BRPL_EOD!AI80+BRPL_EOD!AJ80</f>
        <v>20.72</v>
      </c>
      <c r="J80">
        <f>BYPL_EOD!AI80+BYPL_EOD!AJ80</f>
        <v>11.77</v>
      </c>
      <c r="K80">
        <f>MES_EOD!AI80+MES_EOD!AJ80</f>
        <v>4.4400000000000004</v>
      </c>
      <c r="L80">
        <f>NDMC_EOD!AI80+NDMC_EOD!AJ80</f>
        <v>22.19</v>
      </c>
      <c r="M80">
        <f>TPDDL_EOD!AI80+TPDDL_EOD!AJ80</f>
        <v>26.89</v>
      </c>
      <c r="N80">
        <f t="shared" si="6"/>
        <v>86.009999999999991</v>
      </c>
      <c r="O80" s="154">
        <f t="shared" si="7"/>
        <v>-9.9999999999909051E-3</v>
      </c>
      <c r="P80">
        <v>20.717590977793282</v>
      </c>
      <c r="Q80">
        <v>11.768631554470412</v>
      </c>
      <c r="R80">
        <v>4.4394837809557037</v>
      </c>
      <c r="S80">
        <v>22.187420067434022</v>
      </c>
      <c r="T80">
        <v>26.886873619346591</v>
      </c>
      <c r="U80" s="156">
        <f t="shared" si="8"/>
        <v>86.000000000000014</v>
      </c>
      <c r="V80" s="154">
        <f t="shared" si="9"/>
        <v>0</v>
      </c>
    </row>
    <row r="81" spans="1:22">
      <c r="A81" t="s">
        <v>123</v>
      </c>
      <c r="B81">
        <f>PPCL!D81</f>
        <v>250</v>
      </c>
      <c r="C81">
        <f>PPCL!E81</f>
        <v>0</v>
      </c>
      <c r="D81">
        <f>PPCL!O81</f>
        <v>83</v>
      </c>
      <c r="E81">
        <f>PPCL!P81</f>
        <v>0</v>
      </c>
      <c r="F81">
        <f t="shared" si="10"/>
        <v>250</v>
      </c>
      <c r="G81">
        <f t="shared" si="11"/>
        <v>83</v>
      </c>
      <c r="H81" s="154"/>
      <c r="I81">
        <f>BRPL_EOD!AI81+BRPL_EOD!AJ81</f>
        <v>19.66</v>
      </c>
      <c r="J81">
        <f>BYPL_EOD!AI81+BYPL_EOD!AJ81</f>
        <v>11.17</v>
      </c>
      <c r="K81">
        <f>MES_EOD!AI81+MES_EOD!AJ81</f>
        <v>4.21</v>
      </c>
      <c r="L81">
        <f>NDMC_EOD!AI81+NDMC_EOD!AJ81</f>
        <v>21.06</v>
      </c>
      <c r="M81">
        <f>TPDDL_EOD!AI81+TPDDL_EOD!AJ81</f>
        <v>26.89</v>
      </c>
      <c r="N81">
        <f t="shared" si="6"/>
        <v>82.99</v>
      </c>
      <c r="O81" s="154">
        <f t="shared" si="7"/>
        <v>1.0000000000005116E-2</v>
      </c>
      <c r="P81">
        <v>19.662368960115678</v>
      </c>
      <c r="Q81">
        <v>11.171345945294615</v>
      </c>
      <c r="R81">
        <v>4.2105072900349443</v>
      </c>
      <c r="S81">
        <v>21.062537655139174</v>
      </c>
      <c r="T81">
        <v>26.893240149415593</v>
      </c>
      <c r="U81" s="156">
        <f t="shared" si="8"/>
        <v>83</v>
      </c>
      <c r="V81" s="154">
        <f t="shared" si="9"/>
        <v>0</v>
      </c>
    </row>
    <row r="82" spans="1:22">
      <c r="A82" t="s">
        <v>124</v>
      </c>
      <c r="B82">
        <f>PPCL!D82</f>
        <v>250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250</v>
      </c>
      <c r="G82">
        <f t="shared" si="11"/>
        <v>88</v>
      </c>
      <c r="H82" s="154"/>
      <c r="I82">
        <f>BRPL_EOD!AI82+BRPL_EOD!AJ82</f>
        <v>21.42</v>
      </c>
      <c r="J82">
        <f>BYPL_EOD!AI82+BYPL_EOD!AJ82</f>
        <v>12.17</v>
      </c>
      <c r="K82">
        <f>MES_EOD!AI82+MES_EOD!AJ82</f>
        <v>4.59</v>
      </c>
      <c r="L82">
        <f>NDMC_EOD!AI82+NDMC_EOD!AJ82</f>
        <v>22.94</v>
      </c>
      <c r="M82">
        <f>TPDDL_EOD!AI82+TPDDL_EOD!AJ82</f>
        <v>26.89</v>
      </c>
      <c r="N82">
        <f t="shared" si="6"/>
        <v>88.01</v>
      </c>
      <c r="O82" s="154">
        <f t="shared" si="7"/>
        <v>-1.0000000000005116E-2</v>
      </c>
      <c r="P82">
        <v>21.417566185660721</v>
      </c>
      <c r="Q82">
        <v>12.168617202590614</v>
      </c>
      <c r="R82">
        <v>4.5894784683558685</v>
      </c>
      <c r="S82">
        <v>22.937393478013863</v>
      </c>
      <c r="T82">
        <v>26.886944665378934</v>
      </c>
      <c r="U82" s="156">
        <f t="shared" si="8"/>
        <v>88</v>
      </c>
      <c r="V82" s="154">
        <f t="shared" si="9"/>
        <v>0</v>
      </c>
    </row>
    <row r="83" spans="1:22">
      <c r="A83" t="s">
        <v>125</v>
      </c>
      <c r="B83">
        <f>PPCL!D83</f>
        <v>250</v>
      </c>
      <c r="C83">
        <f>PPCL!E83</f>
        <v>0</v>
      </c>
      <c r="D83">
        <f>PPCL!O83</f>
        <v>88</v>
      </c>
      <c r="E83">
        <f>PPCL!P83</f>
        <v>0</v>
      </c>
      <c r="F83">
        <f t="shared" si="10"/>
        <v>250</v>
      </c>
      <c r="G83">
        <f t="shared" si="11"/>
        <v>88</v>
      </c>
      <c r="H83" s="154"/>
      <c r="I83">
        <f>BRPL_EOD!AI83+BRPL_EOD!AJ83</f>
        <v>21.42</v>
      </c>
      <c r="J83">
        <f>BYPL_EOD!AI83+BYPL_EOD!AJ83</f>
        <v>12.17</v>
      </c>
      <c r="K83">
        <f>MES_EOD!AI83+MES_EOD!AJ83</f>
        <v>4.59</v>
      </c>
      <c r="L83">
        <f>NDMC_EOD!AI83+NDMC_EOD!AJ83</f>
        <v>22.94</v>
      </c>
      <c r="M83">
        <f>TPDDL_EOD!AI83+TPDDL_EOD!AJ83</f>
        <v>26.89</v>
      </c>
      <c r="N83">
        <f t="shared" si="6"/>
        <v>88.01</v>
      </c>
      <c r="O83" s="154">
        <f t="shared" si="7"/>
        <v>-1.0000000000005116E-2</v>
      </c>
      <c r="P83">
        <v>21.417566185660721</v>
      </c>
      <c r="Q83">
        <v>12.168617202590614</v>
      </c>
      <c r="R83">
        <v>4.5894784683558685</v>
      </c>
      <c r="S83">
        <v>22.937393478013863</v>
      </c>
      <c r="T83">
        <v>26.886944665378934</v>
      </c>
      <c r="U83" s="156">
        <f t="shared" si="8"/>
        <v>88</v>
      </c>
      <c r="V83" s="154">
        <f t="shared" si="9"/>
        <v>0</v>
      </c>
    </row>
    <row r="84" spans="1:22">
      <c r="A84" t="s">
        <v>126</v>
      </c>
      <c r="B84">
        <f>PPCL!D84</f>
        <v>250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250</v>
      </c>
      <c r="G84">
        <f t="shared" si="11"/>
        <v>88</v>
      </c>
      <c r="H84" s="154"/>
      <c r="I84">
        <f>BRPL_EOD!AI84+BRPL_EOD!AJ84</f>
        <v>21.42</v>
      </c>
      <c r="J84">
        <f>BYPL_EOD!AI84+BYPL_EOD!AJ84</f>
        <v>12.17</v>
      </c>
      <c r="K84">
        <f>MES_EOD!AI84+MES_EOD!AJ84</f>
        <v>4.59</v>
      </c>
      <c r="L84">
        <f>NDMC_EOD!AI84+NDMC_EOD!AJ84</f>
        <v>22.94</v>
      </c>
      <c r="M84">
        <f>TPDDL_EOD!AI84+TPDDL_EOD!AJ84</f>
        <v>26.89</v>
      </c>
      <c r="N84">
        <f t="shared" si="6"/>
        <v>88.01</v>
      </c>
      <c r="O84" s="154">
        <f t="shared" si="7"/>
        <v>-1.0000000000005116E-2</v>
      </c>
      <c r="P84">
        <v>21.417566185660721</v>
      </c>
      <c r="Q84">
        <v>12.168617202590614</v>
      </c>
      <c r="R84">
        <v>4.5894784683558685</v>
      </c>
      <c r="S84">
        <v>22.937393478013863</v>
      </c>
      <c r="T84">
        <v>26.886944665378934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250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250</v>
      </c>
      <c r="G85">
        <f t="shared" si="11"/>
        <v>88</v>
      </c>
      <c r="H85" s="154"/>
      <c r="I85">
        <f>BRPL_EOD!AI85+BRPL_EOD!AJ85</f>
        <v>21.07</v>
      </c>
      <c r="J85">
        <f>BYPL_EOD!AI85+BYPL_EOD!AJ85</f>
        <v>11.97</v>
      </c>
      <c r="K85">
        <f>MES_EOD!AI85+MES_EOD!AJ85</f>
        <v>5.5</v>
      </c>
      <c r="L85">
        <f>NDMC_EOD!AI85+NDMC_EOD!AJ85</f>
        <v>22.57</v>
      </c>
      <c r="M85">
        <f>TPDDL_EOD!AI85+TPDDL_EOD!AJ85</f>
        <v>26.89</v>
      </c>
      <c r="N85">
        <f t="shared" si="6"/>
        <v>88</v>
      </c>
      <c r="O85" s="154">
        <f t="shared" si="7"/>
        <v>0</v>
      </c>
      <c r="P85">
        <v>21.07</v>
      </c>
      <c r="Q85">
        <v>11.97</v>
      </c>
      <c r="R85">
        <v>5.5</v>
      </c>
      <c r="S85">
        <v>22.57</v>
      </c>
      <c r="T85">
        <v>26.89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250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250</v>
      </c>
      <c r="G86">
        <f t="shared" si="11"/>
        <v>88</v>
      </c>
      <c r="H86" s="154"/>
      <c r="I86">
        <f>BRPL_EOD!AI86+BRPL_EOD!AJ86</f>
        <v>21.42</v>
      </c>
      <c r="J86">
        <f>BYPL_EOD!AI86+BYPL_EOD!AJ86</f>
        <v>12.17</v>
      </c>
      <c r="K86">
        <f>MES_EOD!AI86+MES_EOD!AJ86</f>
        <v>4.59</v>
      </c>
      <c r="L86">
        <f>NDMC_EOD!AI86+NDMC_EOD!AJ86</f>
        <v>22.94</v>
      </c>
      <c r="M86">
        <f>TPDDL_EOD!AI86+TPDDL_EOD!AJ86</f>
        <v>26.89</v>
      </c>
      <c r="N86">
        <f t="shared" si="6"/>
        <v>88.01</v>
      </c>
      <c r="O86" s="154">
        <f t="shared" si="7"/>
        <v>-1.0000000000005116E-2</v>
      </c>
      <c r="P86">
        <v>21.417566185660721</v>
      </c>
      <c r="Q86">
        <v>12.168617202590614</v>
      </c>
      <c r="R86">
        <v>4.5894784683558685</v>
      </c>
      <c r="S86">
        <v>22.937393478013863</v>
      </c>
      <c r="T86">
        <v>26.886944665378934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250</v>
      </c>
      <c r="C87">
        <f>PPCL!E87</f>
        <v>0</v>
      </c>
      <c r="D87">
        <f>PPCL!O87</f>
        <v>83</v>
      </c>
      <c r="E87">
        <f>PPCL!P87</f>
        <v>0</v>
      </c>
      <c r="F87">
        <f t="shared" si="10"/>
        <v>250</v>
      </c>
      <c r="G87">
        <f t="shared" si="11"/>
        <v>83</v>
      </c>
      <c r="H87" s="154"/>
      <c r="I87">
        <f>BRPL_EOD!AI87+BRPL_EOD!AJ87</f>
        <v>19.66</v>
      </c>
      <c r="J87">
        <f>BYPL_EOD!AI87+BYPL_EOD!AJ87</f>
        <v>11.17</v>
      </c>
      <c r="K87">
        <f>MES_EOD!AI87+MES_EOD!AJ87</f>
        <v>4.21</v>
      </c>
      <c r="L87">
        <f>NDMC_EOD!AI87+NDMC_EOD!AJ87</f>
        <v>21.06</v>
      </c>
      <c r="M87">
        <f>TPDDL_EOD!AI87+TPDDL_EOD!AJ87</f>
        <v>26.89</v>
      </c>
      <c r="N87">
        <f t="shared" si="6"/>
        <v>82.99</v>
      </c>
      <c r="O87" s="154">
        <f t="shared" si="7"/>
        <v>1.0000000000005116E-2</v>
      </c>
      <c r="P87">
        <v>19.662368960115678</v>
      </c>
      <c r="Q87">
        <v>11.171345945294615</v>
      </c>
      <c r="R87">
        <v>4.2105072900349443</v>
      </c>
      <c r="S87">
        <v>21.062537655139174</v>
      </c>
      <c r="T87">
        <v>26.893240149415593</v>
      </c>
      <c r="U87" s="156">
        <f t="shared" si="8"/>
        <v>83</v>
      </c>
      <c r="V87" s="154">
        <f t="shared" si="9"/>
        <v>0</v>
      </c>
    </row>
    <row r="88" spans="1:22">
      <c r="A88" t="s">
        <v>130</v>
      </c>
      <c r="B88">
        <f>PPCL!D88</f>
        <v>250</v>
      </c>
      <c r="C88">
        <f>PPCL!E88</f>
        <v>0</v>
      </c>
      <c r="D88">
        <f>PPCL!O88</f>
        <v>88</v>
      </c>
      <c r="E88">
        <f>PPCL!P88</f>
        <v>0</v>
      </c>
      <c r="F88">
        <f t="shared" si="10"/>
        <v>250</v>
      </c>
      <c r="G88">
        <f t="shared" si="11"/>
        <v>88</v>
      </c>
      <c r="H88" s="154"/>
      <c r="I88">
        <f>BRPL_EOD!AI88+BRPL_EOD!AJ88</f>
        <v>21.42</v>
      </c>
      <c r="J88">
        <f>BYPL_EOD!AI88+BYPL_EOD!AJ88</f>
        <v>12.17</v>
      </c>
      <c r="K88">
        <f>MES_EOD!AI88+MES_EOD!AJ88</f>
        <v>4.59</v>
      </c>
      <c r="L88">
        <f>NDMC_EOD!AI88+NDMC_EOD!AJ88</f>
        <v>22.94</v>
      </c>
      <c r="M88">
        <f>TPDDL_EOD!AI88+TPDDL_EOD!AJ88</f>
        <v>26.89</v>
      </c>
      <c r="N88">
        <f t="shared" si="6"/>
        <v>88.01</v>
      </c>
      <c r="O88" s="154">
        <f t="shared" si="7"/>
        <v>-1.0000000000005116E-2</v>
      </c>
      <c r="P88">
        <v>21.417566185660721</v>
      </c>
      <c r="Q88">
        <v>12.168617202590614</v>
      </c>
      <c r="R88">
        <v>4.5894784683558685</v>
      </c>
      <c r="S88">
        <v>22.937393478013863</v>
      </c>
      <c r="T88">
        <v>26.886944665378934</v>
      </c>
      <c r="U88" s="156">
        <f t="shared" si="8"/>
        <v>88</v>
      </c>
      <c r="V88" s="154">
        <f t="shared" si="9"/>
        <v>0</v>
      </c>
    </row>
    <row r="89" spans="1:22">
      <c r="A89" t="s">
        <v>131</v>
      </c>
      <c r="B89">
        <f>PPCL!D89</f>
        <v>250</v>
      </c>
      <c r="C89">
        <f>PPCL!E89</f>
        <v>0</v>
      </c>
      <c r="D89">
        <f>PPCL!O89</f>
        <v>88</v>
      </c>
      <c r="E89">
        <f>PPCL!P89</f>
        <v>0</v>
      </c>
      <c r="F89">
        <f t="shared" si="10"/>
        <v>250</v>
      </c>
      <c r="G89">
        <f t="shared" si="11"/>
        <v>88</v>
      </c>
      <c r="H89" s="154"/>
      <c r="I89">
        <f>BRPL_EOD!AI89+BRPL_EOD!AJ89</f>
        <v>21.42</v>
      </c>
      <c r="J89">
        <f>BYPL_EOD!AI89+BYPL_EOD!AJ89</f>
        <v>12.17</v>
      </c>
      <c r="K89">
        <f>MES_EOD!AI89+MES_EOD!AJ89</f>
        <v>4.59</v>
      </c>
      <c r="L89">
        <f>NDMC_EOD!AI89+NDMC_EOD!AJ89</f>
        <v>22.94</v>
      </c>
      <c r="M89">
        <f>TPDDL_EOD!AI89+TPDDL_EOD!AJ89</f>
        <v>26.89</v>
      </c>
      <c r="N89">
        <f t="shared" si="6"/>
        <v>88.01</v>
      </c>
      <c r="O89" s="154">
        <f t="shared" si="7"/>
        <v>-1.0000000000005116E-2</v>
      </c>
      <c r="P89">
        <v>21.417566185660721</v>
      </c>
      <c r="Q89">
        <v>12.168617202590614</v>
      </c>
      <c r="R89">
        <v>4.5894784683558685</v>
      </c>
      <c r="S89">
        <v>22.937393478013863</v>
      </c>
      <c r="T89">
        <v>26.886944665378934</v>
      </c>
      <c r="U89" s="156">
        <f t="shared" si="8"/>
        <v>88</v>
      </c>
      <c r="V89" s="154">
        <f t="shared" si="9"/>
        <v>0</v>
      </c>
    </row>
    <row r="90" spans="1:22">
      <c r="A90" t="s">
        <v>132</v>
      </c>
      <c r="B90">
        <f>PPCL!D90</f>
        <v>250</v>
      </c>
      <c r="C90">
        <f>PPCL!E90</f>
        <v>0</v>
      </c>
      <c r="D90">
        <f>PPCL!O90</f>
        <v>88</v>
      </c>
      <c r="E90">
        <f>PPCL!P90</f>
        <v>0</v>
      </c>
      <c r="F90">
        <f t="shared" si="10"/>
        <v>250</v>
      </c>
      <c r="G90">
        <f t="shared" si="11"/>
        <v>88</v>
      </c>
      <c r="H90" s="154"/>
      <c r="I90">
        <f>BRPL_EOD!AI90+BRPL_EOD!AJ90</f>
        <v>21.42</v>
      </c>
      <c r="J90">
        <f>BYPL_EOD!AI90+BYPL_EOD!AJ90</f>
        <v>12.17</v>
      </c>
      <c r="K90">
        <f>MES_EOD!AI90+MES_EOD!AJ90</f>
        <v>4.59</v>
      </c>
      <c r="L90">
        <f>NDMC_EOD!AI90+NDMC_EOD!AJ90</f>
        <v>22.94</v>
      </c>
      <c r="M90">
        <f>TPDDL_EOD!AI90+TPDDL_EOD!AJ90</f>
        <v>26.89</v>
      </c>
      <c r="N90">
        <f t="shared" si="6"/>
        <v>88.01</v>
      </c>
      <c r="O90" s="154">
        <f t="shared" si="7"/>
        <v>-1.0000000000005116E-2</v>
      </c>
      <c r="P90">
        <v>21.417566185660721</v>
      </c>
      <c r="Q90">
        <v>12.168617202590614</v>
      </c>
      <c r="R90">
        <v>4.5894784683558685</v>
      </c>
      <c r="S90">
        <v>22.937393478013863</v>
      </c>
      <c r="T90">
        <v>26.886944665378934</v>
      </c>
      <c r="U90" s="156">
        <f t="shared" si="8"/>
        <v>88</v>
      </c>
      <c r="V90" s="154">
        <f t="shared" si="9"/>
        <v>0</v>
      </c>
    </row>
    <row r="91" spans="1:22">
      <c r="A91" t="s">
        <v>133</v>
      </c>
      <c r="B91">
        <f>PPCL!D91</f>
        <v>250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250</v>
      </c>
      <c r="G91">
        <f t="shared" si="11"/>
        <v>90</v>
      </c>
      <c r="H91" s="154"/>
      <c r="I91">
        <f>BRPL_EOD!AI91+BRPL_EOD!AJ91</f>
        <v>21.64</v>
      </c>
      <c r="J91">
        <f>BYPL_EOD!AI91+BYPL_EOD!AJ91</f>
        <v>12.29</v>
      </c>
      <c r="K91">
        <f>MES_EOD!AI91+MES_EOD!AJ91</f>
        <v>6</v>
      </c>
      <c r="L91">
        <f>NDMC_EOD!AI91+NDMC_EOD!AJ91</f>
        <v>23.18</v>
      </c>
      <c r="M91">
        <f>TPDDL_EOD!AI91+TPDDL_EOD!AJ91</f>
        <v>26.89</v>
      </c>
      <c r="N91">
        <f t="shared" si="6"/>
        <v>90</v>
      </c>
      <c r="O91" s="154">
        <f t="shared" si="7"/>
        <v>0</v>
      </c>
      <c r="P91">
        <v>21.64</v>
      </c>
      <c r="Q91">
        <v>12.29</v>
      </c>
      <c r="R91">
        <v>6</v>
      </c>
      <c r="S91">
        <v>23.18</v>
      </c>
      <c r="T91">
        <v>26.89</v>
      </c>
      <c r="U91" s="156">
        <f t="shared" si="8"/>
        <v>90</v>
      </c>
      <c r="V91" s="154">
        <f t="shared" si="9"/>
        <v>0</v>
      </c>
    </row>
    <row r="92" spans="1:22">
      <c r="A92" t="s">
        <v>134</v>
      </c>
      <c r="B92">
        <f>PPCL!D92</f>
        <v>250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250</v>
      </c>
      <c r="G92">
        <f t="shared" si="11"/>
        <v>90</v>
      </c>
      <c r="H92" s="154"/>
      <c r="I92">
        <f>BRPL_EOD!AI92+BRPL_EOD!AJ92</f>
        <v>22.12</v>
      </c>
      <c r="J92">
        <f>BYPL_EOD!AI92+BYPL_EOD!AJ92</f>
        <v>12.56</v>
      </c>
      <c r="K92">
        <f>MES_EOD!AI92+MES_EOD!AJ92</f>
        <v>4.74</v>
      </c>
      <c r="L92">
        <f>NDMC_EOD!AI92+NDMC_EOD!AJ92</f>
        <v>23.69</v>
      </c>
      <c r="M92">
        <f>TPDDL_EOD!AI92+TPDDL_EOD!AJ92</f>
        <v>26.89</v>
      </c>
      <c r="N92">
        <f t="shared" si="6"/>
        <v>90</v>
      </c>
      <c r="O92" s="154">
        <f t="shared" si="7"/>
        <v>0</v>
      </c>
      <c r="P92">
        <v>22.12</v>
      </c>
      <c r="Q92">
        <v>12.56</v>
      </c>
      <c r="R92">
        <v>4.74</v>
      </c>
      <c r="S92">
        <v>23.69</v>
      </c>
      <c r="T92">
        <v>26.89</v>
      </c>
      <c r="U92" s="156">
        <f t="shared" si="8"/>
        <v>90</v>
      </c>
      <c r="V92" s="154">
        <f t="shared" si="9"/>
        <v>0</v>
      </c>
    </row>
    <row r="93" spans="1:22">
      <c r="A93" t="s">
        <v>135</v>
      </c>
      <c r="B93">
        <f>PPCL!D93</f>
        <v>250</v>
      </c>
      <c r="C93">
        <f>PPCL!E93</f>
        <v>0</v>
      </c>
      <c r="D93">
        <f>PPCL!O93</f>
        <v>83</v>
      </c>
      <c r="E93">
        <f>PPCL!P93</f>
        <v>0</v>
      </c>
      <c r="F93">
        <f t="shared" si="10"/>
        <v>250</v>
      </c>
      <c r="G93">
        <f t="shared" si="11"/>
        <v>83</v>
      </c>
      <c r="H93" s="154"/>
      <c r="I93">
        <f>BRPL_EOD!AI93+BRPL_EOD!AJ93</f>
        <v>19.66</v>
      </c>
      <c r="J93">
        <f>BYPL_EOD!AI93+BYPL_EOD!AJ93</f>
        <v>11.17</v>
      </c>
      <c r="K93">
        <f>MES_EOD!AI93+MES_EOD!AJ93</f>
        <v>4.21</v>
      </c>
      <c r="L93">
        <f>NDMC_EOD!AI93+NDMC_EOD!AJ93</f>
        <v>21.06</v>
      </c>
      <c r="M93">
        <f>TPDDL_EOD!AI93+TPDDL_EOD!AJ93</f>
        <v>26.89</v>
      </c>
      <c r="N93">
        <f t="shared" si="6"/>
        <v>82.99</v>
      </c>
      <c r="O93" s="154">
        <f t="shared" si="7"/>
        <v>1.0000000000005116E-2</v>
      </c>
      <c r="P93">
        <v>19.662368960115678</v>
      </c>
      <c r="Q93">
        <v>11.171345945294615</v>
      </c>
      <c r="R93">
        <v>4.2105072900349443</v>
      </c>
      <c r="S93">
        <v>21.062537655139174</v>
      </c>
      <c r="T93">
        <v>26.893240149415593</v>
      </c>
      <c r="U93" s="156">
        <f t="shared" si="8"/>
        <v>83</v>
      </c>
      <c r="V93" s="154">
        <f t="shared" si="9"/>
        <v>0</v>
      </c>
    </row>
    <row r="94" spans="1:22">
      <c r="A94" t="s">
        <v>136</v>
      </c>
      <c r="B94">
        <f>PPCL!D94</f>
        <v>250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250</v>
      </c>
      <c r="G94">
        <f t="shared" si="11"/>
        <v>90</v>
      </c>
      <c r="H94" s="154"/>
      <c r="I94">
        <f>BRPL_EOD!AI94+BRPL_EOD!AJ94</f>
        <v>22.12</v>
      </c>
      <c r="J94">
        <f>BYPL_EOD!AI94+BYPL_EOD!AJ94</f>
        <v>12.56</v>
      </c>
      <c r="K94">
        <f>MES_EOD!AI94+MES_EOD!AJ94</f>
        <v>4.74</v>
      </c>
      <c r="L94">
        <f>NDMC_EOD!AI94+NDMC_EOD!AJ94</f>
        <v>23.69</v>
      </c>
      <c r="M94">
        <f>TPDDL_EOD!AI94+TPDDL_EOD!AJ94</f>
        <v>26.89</v>
      </c>
      <c r="N94">
        <f t="shared" si="6"/>
        <v>90</v>
      </c>
      <c r="O94" s="154">
        <f t="shared" si="7"/>
        <v>0</v>
      </c>
      <c r="P94">
        <v>22.12</v>
      </c>
      <c r="Q94">
        <v>12.56</v>
      </c>
      <c r="R94">
        <v>4.74</v>
      </c>
      <c r="S94">
        <v>23.69</v>
      </c>
      <c r="T94">
        <v>26.89</v>
      </c>
      <c r="U94" s="156">
        <f t="shared" si="8"/>
        <v>90</v>
      </c>
      <c r="V94" s="154">
        <f t="shared" si="9"/>
        <v>0</v>
      </c>
    </row>
    <row r="95" spans="1:22">
      <c r="A95" t="s">
        <v>137</v>
      </c>
      <c r="B95">
        <f>PPCL!D95</f>
        <v>250</v>
      </c>
      <c r="C95">
        <f>PPCL!E95</f>
        <v>0</v>
      </c>
      <c r="D95">
        <f>PPCL!O95</f>
        <v>90</v>
      </c>
      <c r="E95">
        <f>PPCL!P95</f>
        <v>0</v>
      </c>
      <c r="F95">
        <f t="shared" si="10"/>
        <v>250</v>
      </c>
      <c r="G95">
        <f t="shared" si="11"/>
        <v>90</v>
      </c>
      <c r="H95" s="154"/>
      <c r="I95">
        <f>BRPL_EOD!AI95+BRPL_EOD!AJ95</f>
        <v>12.97</v>
      </c>
      <c r="J95">
        <f>BYPL_EOD!AI95+BYPL_EOD!AJ95</f>
        <v>7.37</v>
      </c>
      <c r="K95">
        <f>MES_EOD!AI95+MES_EOD!AJ95</f>
        <v>2.78</v>
      </c>
      <c r="L95">
        <f>NDMC_EOD!AI95+NDMC_EOD!AJ95</f>
        <v>40</v>
      </c>
      <c r="M95">
        <f>TPDDL_EOD!AI95+TPDDL_EOD!AJ95</f>
        <v>26.89</v>
      </c>
      <c r="N95">
        <f t="shared" si="6"/>
        <v>90.01</v>
      </c>
      <c r="O95" s="154">
        <f t="shared" si="7"/>
        <v>-1.0000000000005116E-2</v>
      </c>
      <c r="P95">
        <v>12.968559048994557</v>
      </c>
      <c r="Q95">
        <v>7.3691812020886562</v>
      </c>
      <c r="R95">
        <v>2.7796911454282855</v>
      </c>
      <c r="S95">
        <v>39.995556049327853</v>
      </c>
      <c r="T95">
        <v>26.887012554160648</v>
      </c>
      <c r="U95" s="156">
        <f t="shared" si="8"/>
        <v>90</v>
      </c>
      <c r="V95" s="154">
        <f t="shared" si="9"/>
        <v>0</v>
      </c>
    </row>
    <row r="96" spans="1:22">
      <c r="A96" t="s">
        <v>138</v>
      </c>
      <c r="B96">
        <f>PPCL!D96</f>
        <v>250</v>
      </c>
      <c r="C96">
        <f>PPCL!E96</f>
        <v>0</v>
      </c>
      <c r="D96">
        <f>PPCL!O96</f>
        <v>90</v>
      </c>
      <c r="E96">
        <f>PPCL!P96</f>
        <v>0</v>
      </c>
      <c r="F96">
        <f t="shared" si="10"/>
        <v>250</v>
      </c>
      <c r="G96">
        <f t="shared" si="11"/>
        <v>90</v>
      </c>
      <c r="H96" s="154"/>
      <c r="I96">
        <f>BRPL_EOD!AI96+BRPL_EOD!AJ96</f>
        <v>12.97</v>
      </c>
      <c r="J96">
        <f>BYPL_EOD!AI96+BYPL_EOD!AJ96</f>
        <v>7.37</v>
      </c>
      <c r="K96">
        <f>MES_EOD!AI96+MES_EOD!AJ96</f>
        <v>2.78</v>
      </c>
      <c r="L96">
        <f>NDMC_EOD!AI96+NDMC_EOD!AJ96</f>
        <v>40</v>
      </c>
      <c r="M96">
        <f>TPDDL_EOD!AI96+TPDDL_EOD!AJ96</f>
        <v>26.89</v>
      </c>
      <c r="N96">
        <f t="shared" si="6"/>
        <v>90.01</v>
      </c>
      <c r="O96" s="154">
        <f t="shared" si="7"/>
        <v>-1.0000000000005116E-2</v>
      </c>
      <c r="P96">
        <v>12.968559048994557</v>
      </c>
      <c r="Q96">
        <v>7.3691812020886562</v>
      </c>
      <c r="R96">
        <v>2.7796911454282855</v>
      </c>
      <c r="S96">
        <v>39.995556049327853</v>
      </c>
      <c r="T96">
        <v>26.887012554160648</v>
      </c>
      <c r="U96" s="156">
        <f t="shared" si="8"/>
        <v>90</v>
      </c>
      <c r="V96" s="154">
        <f t="shared" si="9"/>
        <v>0</v>
      </c>
    </row>
    <row r="97" spans="1:22">
      <c r="A97" t="s">
        <v>139</v>
      </c>
      <c r="B97">
        <f>PPCL!D97</f>
        <v>250</v>
      </c>
      <c r="C97">
        <f>PPCL!E97</f>
        <v>0</v>
      </c>
      <c r="D97">
        <f>PPCL!O97</f>
        <v>90</v>
      </c>
      <c r="E97">
        <f>PPCL!P97</f>
        <v>0</v>
      </c>
      <c r="F97">
        <f t="shared" si="10"/>
        <v>250</v>
      </c>
      <c r="G97">
        <f t="shared" si="11"/>
        <v>90</v>
      </c>
      <c r="H97" s="154"/>
      <c r="I97">
        <f>BRPL_EOD!AI97+BRPL_EOD!AJ97</f>
        <v>11.55</v>
      </c>
      <c r="J97">
        <f>BYPL_EOD!AI97+BYPL_EOD!AJ97</f>
        <v>6.56</v>
      </c>
      <c r="K97">
        <f>MES_EOD!AI97+MES_EOD!AJ97</f>
        <v>5</v>
      </c>
      <c r="L97">
        <f>NDMC_EOD!AI97+NDMC_EOD!AJ97</f>
        <v>40</v>
      </c>
      <c r="M97">
        <f>TPDDL_EOD!AI97+TPDDL_EOD!AJ97</f>
        <v>26.89</v>
      </c>
      <c r="N97">
        <f t="shared" si="6"/>
        <v>90</v>
      </c>
      <c r="O97" s="154">
        <f t="shared" si="7"/>
        <v>0</v>
      </c>
      <c r="P97">
        <v>11.55</v>
      </c>
      <c r="Q97">
        <v>6.56</v>
      </c>
      <c r="R97">
        <v>5</v>
      </c>
      <c r="S97">
        <v>40</v>
      </c>
      <c r="T97">
        <v>26.89</v>
      </c>
      <c r="U97" s="156">
        <f t="shared" si="8"/>
        <v>90</v>
      </c>
      <c r="V97" s="154">
        <f t="shared" si="9"/>
        <v>0</v>
      </c>
    </row>
    <row r="98" spans="1:22">
      <c r="A98" t="s">
        <v>140</v>
      </c>
      <c r="B98">
        <f>PPCL!D98</f>
        <v>250</v>
      </c>
      <c r="C98">
        <f>PPCL!E98</f>
        <v>0</v>
      </c>
      <c r="D98">
        <f>PPCL!O98</f>
        <v>90</v>
      </c>
      <c r="E98">
        <f>PPCL!P98</f>
        <v>0</v>
      </c>
      <c r="F98">
        <f t="shared" si="10"/>
        <v>250</v>
      </c>
      <c r="G98">
        <f t="shared" si="11"/>
        <v>90</v>
      </c>
      <c r="H98" s="154"/>
      <c r="I98">
        <f>BRPL_EOD!AI98+BRPL_EOD!AJ98</f>
        <v>12.97</v>
      </c>
      <c r="J98">
        <f>BYPL_EOD!AI98+BYPL_EOD!AJ98</f>
        <v>7.37</v>
      </c>
      <c r="K98">
        <f>MES_EOD!AI98+MES_EOD!AJ98</f>
        <v>2.78</v>
      </c>
      <c r="L98">
        <f>NDMC_EOD!AI98+NDMC_EOD!AJ98</f>
        <v>40</v>
      </c>
      <c r="M98">
        <f>TPDDL_EOD!AI98+TPDDL_EOD!AJ98</f>
        <v>26.89</v>
      </c>
      <c r="N98">
        <f t="shared" si="6"/>
        <v>90.01</v>
      </c>
      <c r="O98" s="154">
        <f t="shared" si="7"/>
        <v>-1.0000000000005116E-2</v>
      </c>
      <c r="P98">
        <v>12.968559048994557</v>
      </c>
      <c r="Q98">
        <v>7.3691812020886562</v>
      </c>
      <c r="R98">
        <v>2.7796911454282855</v>
      </c>
      <c r="S98">
        <v>39.995556049327853</v>
      </c>
      <c r="T98">
        <v>26.887012554160648</v>
      </c>
      <c r="U98" s="156">
        <f t="shared" si="8"/>
        <v>90</v>
      </c>
      <c r="V98" s="154">
        <f t="shared" si="9"/>
        <v>0</v>
      </c>
    </row>
    <row r="99" spans="1:22">
      <c r="A99" s="156" t="s">
        <v>350</v>
      </c>
      <c r="B99" s="156">
        <f>SUM(B3:B98)/4000</f>
        <v>4.9675000000000002</v>
      </c>
      <c r="C99" s="156">
        <f t="shared" ref="C99:U99" si="12">SUM(C3:C98)/4000</f>
        <v>0</v>
      </c>
      <c r="D99" s="156">
        <f t="shared" si="12"/>
        <v>1.0502499999999999</v>
      </c>
      <c r="E99" s="156">
        <f t="shared" si="12"/>
        <v>0</v>
      </c>
      <c r="F99" s="156">
        <f t="shared" si="12"/>
        <v>4.9675000000000002</v>
      </c>
      <c r="G99" s="156">
        <f t="shared" si="12"/>
        <v>1.0502499999999999</v>
      </c>
      <c r="H99" s="156"/>
      <c r="I99" s="156">
        <f t="shared" si="12"/>
        <v>0.18095250000000002</v>
      </c>
      <c r="J99" s="156">
        <f t="shared" si="12"/>
        <v>0.10562500000000004</v>
      </c>
      <c r="K99" s="156">
        <f t="shared" si="12"/>
        <v>4.2745000000000012E-2</v>
      </c>
      <c r="L99" s="156">
        <f t="shared" si="12"/>
        <v>0.22029250000000006</v>
      </c>
      <c r="M99" s="156">
        <f t="shared" si="12"/>
        <v>0.50039000000000089</v>
      </c>
      <c r="N99" s="156">
        <f t="shared" si="12"/>
        <v>1.0500050000000005</v>
      </c>
      <c r="O99" s="156">
        <f t="shared" si="12"/>
        <v>2.4500000000001165E-4</v>
      </c>
      <c r="P99" s="156">
        <f t="shared" si="12"/>
        <v>0.1810119467552819</v>
      </c>
      <c r="Q99" s="156">
        <f t="shared" si="12"/>
        <v>0.1056591096970089</v>
      </c>
      <c r="R99" s="156">
        <f t="shared" si="12"/>
        <v>4.2757757708460242E-2</v>
      </c>
      <c r="S99" s="156">
        <f t="shared" si="12"/>
        <v>0.22035399029164926</v>
      </c>
      <c r="T99" s="156">
        <f t="shared" si="12"/>
        <v>0.50046719554759966</v>
      </c>
      <c r="U99" s="156">
        <f t="shared" si="12"/>
        <v>1.0502499999999999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35.03</v>
      </c>
      <c r="E3">
        <f>GT!N3</f>
        <v>0</v>
      </c>
      <c r="F3">
        <f>B3+C3</f>
        <v>84</v>
      </c>
      <c r="G3">
        <f>D3+E3-X3</f>
        <v>35.03</v>
      </c>
      <c r="H3" s="154"/>
      <c r="I3">
        <f>BRPL_EOD!AC3+BRPL_EOD!AD3</f>
        <v>9.14</v>
      </c>
      <c r="J3">
        <f>BYPL_EOD!AC3+BYPL_EOD!AD3</f>
        <v>11.63</v>
      </c>
      <c r="K3">
        <f>MES_EOD!AC3+MES_EOD!AD3</f>
        <v>0</v>
      </c>
      <c r="L3">
        <f>NDMC_EOD!AC3+NDMC_EOD!AD3</f>
        <v>1.26</v>
      </c>
      <c r="M3">
        <f>TPDDL_EOD!AC3+TPDDL_EOD!AD3</f>
        <v>13.4</v>
      </c>
      <c r="N3">
        <f t="shared" ref="N3:N66" si="0">SUM(I3:M3)</f>
        <v>35.430000000000007</v>
      </c>
      <c r="O3" s="154">
        <f t="shared" ref="O3:O66" si="1">G3-N3</f>
        <v>-0.40000000000000568</v>
      </c>
      <c r="P3">
        <v>9.0368106124753034</v>
      </c>
      <c r="Q3">
        <v>11.498698842788595</v>
      </c>
      <c r="R3">
        <v>0</v>
      </c>
      <c r="S3">
        <v>1.2457747671464858</v>
      </c>
      <c r="T3">
        <v>13.248715777589611</v>
      </c>
      <c r="U3" s="156">
        <f t="shared" ref="U3:U66" si="2">SUM(P3:T3)</f>
        <v>35.029999999999994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9.14</v>
      </c>
      <c r="J4">
        <f>BYPL_EOD!AC4+BYPL_EOD!AD4</f>
        <v>11.63</v>
      </c>
      <c r="K4">
        <f>MES_EOD!AC4+MES_EOD!AD4</f>
        <v>0</v>
      </c>
      <c r="L4">
        <f>NDMC_EOD!AC4+NDMC_EOD!AD4</f>
        <v>1.26</v>
      </c>
      <c r="M4">
        <f>TPDDL_EOD!AC4+TPDDL_EOD!AD4</f>
        <v>13.4</v>
      </c>
      <c r="N4">
        <f t="shared" si="0"/>
        <v>35.430000000000007</v>
      </c>
      <c r="O4" s="154">
        <f t="shared" si="1"/>
        <v>0.1699999999999946</v>
      </c>
      <c r="P4">
        <v>9.1838554896979954</v>
      </c>
      <c r="Q4">
        <v>11.685802991814846</v>
      </c>
      <c r="R4">
        <v>0</v>
      </c>
      <c r="S4">
        <v>1.2660457239627432</v>
      </c>
      <c r="T4">
        <v>13.464295794524412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9.14</v>
      </c>
      <c r="J5">
        <f>BYPL_EOD!AC5+BYPL_EOD!AD5</f>
        <v>11.63</v>
      </c>
      <c r="K5">
        <f>MES_EOD!AC5+MES_EOD!AD5</f>
        <v>0</v>
      </c>
      <c r="L5">
        <f>NDMC_EOD!AC5+NDMC_EOD!AD5</f>
        <v>1.26</v>
      </c>
      <c r="M5">
        <f>TPDDL_EOD!AC5+TPDDL_EOD!AD5</f>
        <v>13.4</v>
      </c>
      <c r="N5">
        <f t="shared" si="0"/>
        <v>35.430000000000007</v>
      </c>
      <c r="O5" s="154">
        <f t="shared" si="1"/>
        <v>0.1699999999999946</v>
      </c>
      <c r="P5">
        <v>9.1838554896979954</v>
      </c>
      <c r="Q5">
        <v>11.685802991814846</v>
      </c>
      <c r="R5">
        <v>0</v>
      </c>
      <c r="S5">
        <v>1.2660457239627432</v>
      </c>
      <c r="T5">
        <v>13.464295794524412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9.14</v>
      </c>
      <c r="J6">
        <f>BYPL_EOD!AC6+BYPL_EOD!AD6</f>
        <v>11.63</v>
      </c>
      <c r="K6">
        <f>MES_EOD!AC6+MES_EOD!AD6</f>
        <v>0</v>
      </c>
      <c r="L6">
        <f>NDMC_EOD!AC6+NDMC_EOD!AD6</f>
        <v>1.26</v>
      </c>
      <c r="M6">
        <f>TPDDL_EOD!AC6+TPDDL_EOD!AD6</f>
        <v>13.4</v>
      </c>
      <c r="N6">
        <f t="shared" si="0"/>
        <v>35.430000000000007</v>
      </c>
      <c r="O6" s="154">
        <f t="shared" si="1"/>
        <v>0.1699999999999946</v>
      </c>
      <c r="P6">
        <v>9.1838554896979954</v>
      </c>
      <c r="Q6">
        <v>11.685802991814846</v>
      </c>
      <c r="R6">
        <v>0</v>
      </c>
      <c r="S6">
        <v>1.2660457239627432</v>
      </c>
      <c r="T6">
        <v>13.464295794524412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9.14</v>
      </c>
      <c r="J7">
        <f>BYPL_EOD!AC7+BYPL_EOD!AD7</f>
        <v>11.63</v>
      </c>
      <c r="K7">
        <f>MES_EOD!AC7+MES_EOD!AD7</f>
        <v>0</v>
      </c>
      <c r="L7">
        <f>NDMC_EOD!AC7+NDMC_EOD!AD7</f>
        <v>1.26</v>
      </c>
      <c r="M7">
        <f>TPDDL_EOD!AC7+TPDDL_EOD!AD7</f>
        <v>13.4</v>
      </c>
      <c r="N7">
        <f t="shared" si="0"/>
        <v>35.430000000000007</v>
      </c>
      <c r="O7" s="154">
        <f t="shared" si="1"/>
        <v>0.1699999999999946</v>
      </c>
      <c r="P7">
        <v>9.1838554896979954</v>
      </c>
      <c r="Q7">
        <v>11.685802991814846</v>
      </c>
      <c r="R7">
        <v>0</v>
      </c>
      <c r="S7">
        <v>1.2660457239627432</v>
      </c>
      <c r="T7">
        <v>13.464295794524412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9.14</v>
      </c>
      <c r="J8">
        <f>BYPL_EOD!AC8+BYPL_EOD!AD8</f>
        <v>11.63</v>
      </c>
      <c r="K8">
        <f>MES_EOD!AC8+MES_EOD!AD8</f>
        <v>0</v>
      </c>
      <c r="L8">
        <f>NDMC_EOD!AC8+NDMC_EOD!AD8</f>
        <v>1.26</v>
      </c>
      <c r="M8">
        <f>TPDDL_EOD!AC8+TPDDL_EOD!AD8</f>
        <v>13.4</v>
      </c>
      <c r="N8">
        <f t="shared" si="0"/>
        <v>35.430000000000007</v>
      </c>
      <c r="O8" s="154">
        <f t="shared" si="1"/>
        <v>0.1699999999999946</v>
      </c>
      <c r="P8">
        <v>9.1838554896979954</v>
      </c>
      <c r="Q8">
        <v>11.685802991814846</v>
      </c>
      <c r="R8">
        <v>0</v>
      </c>
      <c r="S8">
        <v>1.2660457239627432</v>
      </c>
      <c r="T8">
        <v>13.464295794524412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9.14</v>
      </c>
      <c r="J9">
        <f>BYPL_EOD!AC9+BYPL_EOD!AD9</f>
        <v>11.63</v>
      </c>
      <c r="K9">
        <f>MES_EOD!AC9+MES_EOD!AD9</f>
        <v>0</v>
      </c>
      <c r="L9">
        <f>NDMC_EOD!AC9+NDMC_EOD!AD9</f>
        <v>1.26</v>
      </c>
      <c r="M9">
        <f>TPDDL_EOD!AC9+TPDDL_EOD!AD9</f>
        <v>13.4</v>
      </c>
      <c r="N9">
        <f t="shared" si="0"/>
        <v>35.430000000000007</v>
      </c>
      <c r="O9" s="154">
        <f t="shared" si="1"/>
        <v>0.1699999999999946</v>
      </c>
      <c r="P9">
        <v>9.1838554896979954</v>
      </c>
      <c r="Q9">
        <v>11.685802991814846</v>
      </c>
      <c r="R9">
        <v>0</v>
      </c>
      <c r="S9">
        <v>1.2660457239627432</v>
      </c>
      <c r="T9">
        <v>13.464295794524412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9.14</v>
      </c>
      <c r="J10">
        <f>BYPL_EOD!AC10+BYPL_EOD!AD10</f>
        <v>11.63</v>
      </c>
      <c r="K10">
        <f>MES_EOD!AC10+MES_EOD!AD10</f>
        <v>0</v>
      </c>
      <c r="L10">
        <f>NDMC_EOD!AC10+NDMC_EOD!AD10</f>
        <v>1.26</v>
      </c>
      <c r="M10">
        <f>TPDDL_EOD!AC10+TPDDL_EOD!AD10</f>
        <v>13.4</v>
      </c>
      <c r="N10">
        <f t="shared" si="0"/>
        <v>35.430000000000007</v>
      </c>
      <c r="O10" s="154">
        <f t="shared" si="1"/>
        <v>0.1699999999999946</v>
      </c>
      <c r="P10">
        <v>9.1838554896979954</v>
      </c>
      <c r="Q10">
        <v>11.685802991814846</v>
      </c>
      <c r="R10">
        <v>0</v>
      </c>
      <c r="S10">
        <v>1.2660457239627432</v>
      </c>
      <c r="T10">
        <v>13.464295794524412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9.14</v>
      </c>
      <c r="J11">
        <f>BYPL_EOD!AC11+BYPL_EOD!AD11</f>
        <v>11.63</v>
      </c>
      <c r="K11">
        <f>MES_EOD!AC11+MES_EOD!AD11</f>
        <v>0</v>
      </c>
      <c r="L11">
        <f>NDMC_EOD!AC11+NDMC_EOD!AD11</f>
        <v>1.26</v>
      </c>
      <c r="M11">
        <f>TPDDL_EOD!AC11+TPDDL_EOD!AD11</f>
        <v>13.4</v>
      </c>
      <c r="N11">
        <f t="shared" si="0"/>
        <v>35.430000000000007</v>
      </c>
      <c r="O11" s="154">
        <f t="shared" si="1"/>
        <v>0.1699999999999946</v>
      </c>
      <c r="P11">
        <v>9.1838554896979954</v>
      </c>
      <c r="Q11">
        <v>11.685802991814846</v>
      </c>
      <c r="R11">
        <v>0</v>
      </c>
      <c r="S11">
        <v>1.2660457239627432</v>
      </c>
      <c r="T11">
        <v>13.464295794524412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9.14</v>
      </c>
      <c r="J12">
        <f>BYPL_EOD!AC12+BYPL_EOD!AD12</f>
        <v>11.63</v>
      </c>
      <c r="K12">
        <f>MES_EOD!AC12+MES_EOD!AD12</f>
        <v>0</v>
      </c>
      <c r="L12">
        <f>NDMC_EOD!AC12+NDMC_EOD!AD12</f>
        <v>1.26</v>
      </c>
      <c r="M12">
        <f>TPDDL_EOD!AC12+TPDDL_EOD!AD12</f>
        <v>13.4</v>
      </c>
      <c r="N12">
        <f t="shared" si="0"/>
        <v>35.430000000000007</v>
      </c>
      <c r="O12" s="154">
        <f t="shared" si="1"/>
        <v>0.1699999999999946</v>
      </c>
      <c r="P12">
        <v>9.1838554896979954</v>
      </c>
      <c r="Q12">
        <v>11.685802991814846</v>
      </c>
      <c r="R12">
        <v>0</v>
      </c>
      <c r="S12">
        <v>1.2660457239627432</v>
      </c>
      <c r="T12">
        <v>13.464295794524412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9.14</v>
      </c>
      <c r="J13">
        <f>BYPL_EOD!AC13+BYPL_EOD!AD13</f>
        <v>11.63</v>
      </c>
      <c r="K13">
        <f>MES_EOD!AC13+MES_EOD!AD13</f>
        <v>0</v>
      </c>
      <c r="L13">
        <f>NDMC_EOD!AC13+NDMC_EOD!AD13</f>
        <v>1.26</v>
      </c>
      <c r="M13">
        <f>TPDDL_EOD!AC13+TPDDL_EOD!AD13</f>
        <v>13.4</v>
      </c>
      <c r="N13">
        <f t="shared" si="0"/>
        <v>35.430000000000007</v>
      </c>
      <c r="O13" s="154">
        <f t="shared" si="1"/>
        <v>0.1699999999999946</v>
      </c>
      <c r="P13">
        <v>9.1838554896979954</v>
      </c>
      <c r="Q13">
        <v>11.685802991814846</v>
      </c>
      <c r="R13">
        <v>0</v>
      </c>
      <c r="S13">
        <v>1.2660457239627432</v>
      </c>
      <c r="T13">
        <v>13.464295794524412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8.6300000000000008</v>
      </c>
      <c r="J14">
        <f>BYPL_EOD!AC14+BYPL_EOD!AD14</f>
        <v>10.99</v>
      </c>
      <c r="K14">
        <f>MES_EOD!AC14+MES_EOD!AD14</f>
        <v>0</v>
      </c>
      <c r="L14">
        <f>NDMC_EOD!AC14+NDMC_EOD!AD14</f>
        <v>1.19</v>
      </c>
      <c r="M14">
        <f>TPDDL_EOD!AC14+TPDDL_EOD!AD14</f>
        <v>12.65</v>
      </c>
      <c r="N14">
        <f t="shared" si="0"/>
        <v>33.46</v>
      </c>
      <c r="O14" s="154">
        <f t="shared" si="1"/>
        <v>2.1400000000000006</v>
      </c>
      <c r="P14">
        <v>9.1819485953377171</v>
      </c>
      <c r="Q14">
        <v>11.692887029288704</v>
      </c>
      <c r="R14">
        <v>0</v>
      </c>
      <c r="S14">
        <v>1.2661087866108787</v>
      </c>
      <c r="T14">
        <v>13.459055588762702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8.6300000000000008</v>
      </c>
      <c r="J15">
        <f>BYPL_EOD!AC15+BYPL_EOD!AD15</f>
        <v>10.99</v>
      </c>
      <c r="K15">
        <f>MES_EOD!AC15+MES_EOD!AD15</f>
        <v>0</v>
      </c>
      <c r="L15">
        <f>NDMC_EOD!AC15+NDMC_EOD!AD15</f>
        <v>1.19</v>
      </c>
      <c r="M15">
        <f>TPDDL_EOD!AC15+TPDDL_EOD!AD15</f>
        <v>12.65</v>
      </c>
      <c r="N15">
        <f t="shared" si="0"/>
        <v>33.46</v>
      </c>
      <c r="O15" s="154">
        <f t="shared" si="1"/>
        <v>2.1400000000000006</v>
      </c>
      <c r="P15">
        <v>9.1819485953377171</v>
      </c>
      <c r="Q15">
        <v>11.692887029288704</v>
      </c>
      <c r="R15">
        <v>0</v>
      </c>
      <c r="S15">
        <v>1.2661087866108787</v>
      </c>
      <c r="T15">
        <v>13.459055588762702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8.6300000000000008</v>
      </c>
      <c r="J16">
        <f>BYPL_EOD!AC16+BYPL_EOD!AD16</f>
        <v>10.99</v>
      </c>
      <c r="K16">
        <f>MES_EOD!AC16+MES_EOD!AD16</f>
        <v>0</v>
      </c>
      <c r="L16">
        <f>NDMC_EOD!AC16+NDMC_EOD!AD16</f>
        <v>1.19</v>
      </c>
      <c r="M16">
        <f>TPDDL_EOD!AC16+TPDDL_EOD!AD16</f>
        <v>12.65</v>
      </c>
      <c r="N16">
        <f t="shared" si="0"/>
        <v>33.46</v>
      </c>
      <c r="O16" s="154">
        <f t="shared" si="1"/>
        <v>0.14000000000000057</v>
      </c>
      <c r="P16">
        <v>8.666108786610879</v>
      </c>
      <c r="Q16">
        <v>11.035983263598327</v>
      </c>
      <c r="R16">
        <v>0</v>
      </c>
      <c r="S16">
        <v>1.1949790794979078</v>
      </c>
      <c r="T16">
        <v>12.702928870292888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8.6300000000000008</v>
      </c>
      <c r="J17">
        <f>BYPL_EOD!AC17+BYPL_EOD!AD17</f>
        <v>10.99</v>
      </c>
      <c r="K17">
        <f>MES_EOD!AC17+MES_EOD!AD17</f>
        <v>0</v>
      </c>
      <c r="L17">
        <f>NDMC_EOD!AC17+NDMC_EOD!AD17</f>
        <v>1.19</v>
      </c>
      <c r="M17">
        <f>TPDDL_EOD!AC17+TPDDL_EOD!AD17</f>
        <v>12.65</v>
      </c>
      <c r="N17">
        <f t="shared" si="0"/>
        <v>33.46</v>
      </c>
      <c r="O17" s="154">
        <f t="shared" si="1"/>
        <v>0.14000000000000057</v>
      </c>
      <c r="P17">
        <v>8.666108786610879</v>
      </c>
      <c r="Q17">
        <v>11.035983263598327</v>
      </c>
      <c r="R17">
        <v>0</v>
      </c>
      <c r="S17">
        <v>1.1949790794979078</v>
      </c>
      <c r="T17">
        <v>12.702928870292888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8.6300000000000008</v>
      </c>
      <c r="J18">
        <f>BYPL_EOD!AC18+BYPL_EOD!AD18</f>
        <v>10.99</v>
      </c>
      <c r="K18">
        <f>MES_EOD!AC18+MES_EOD!AD18</f>
        <v>0</v>
      </c>
      <c r="L18">
        <f>NDMC_EOD!AC18+NDMC_EOD!AD18</f>
        <v>1.19</v>
      </c>
      <c r="M18">
        <f>TPDDL_EOD!AC18+TPDDL_EOD!AD18</f>
        <v>12.65</v>
      </c>
      <c r="N18">
        <f t="shared" si="0"/>
        <v>33.46</v>
      </c>
      <c r="O18" s="154">
        <f t="shared" si="1"/>
        <v>0.14000000000000057</v>
      </c>
      <c r="P18">
        <v>8.666108786610879</v>
      </c>
      <c r="Q18">
        <v>11.035983263598327</v>
      </c>
      <c r="R18">
        <v>0</v>
      </c>
      <c r="S18">
        <v>1.1949790794979078</v>
      </c>
      <c r="T18">
        <v>12.702928870292888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8.6300000000000008</v>
      </c>
      <c r="J19">
        <f>BYPL_EOD!AC19+BYPL_EOD!AD19</f>
        <v>10.99</v>
      </c>
      <c r="K19">
        <f>MES_EOD!AC19+MES_EOD!AD19</f>
        <v>0</v>
      </c>
      <c r="L19">
        <f>NDMC_EOD!AC19+NDMC_EOD!AD19</f>
        <v>1.19</v>
      </c>
      <c r="M19">
        <f>TPDDL_EOD!AC19+TPDDL_EOD!AD19</f>
        <v>12.65</v>
      </c>
      <c r="N19">
        <f t="shared" si="0"/>
        <v>33.46</v>
      </c>
      <c r="O19" s="154">
        <f t="shared" si="1"/>
        <v>0.14000000000000057</v>
      </c>
      <c r="P19">
        <v>8.666108786610879</v>
      </c>
      <c r="Q19">
        <v>11.035983263598327</v>
      </c>
      <c r="R19">
        <v>0</v>
      </c>
      <c r="S19">
        <v>1.1949790794979078</v>
      </c>
      <c r="T19">
        <v>12.702928870292888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8.6300000000000008</v>
      </c>
      <c r="J20">
        <f>BYPL_EOD!AC20+BYPL_EOD!AD20</f>
        <v>10.99</v>
      </c>
      <c r="K20">
        <f>MES_EOD!AC20+MES_EOD!AD20</f>
        <v>0</v>
      </c>
      <c r="L20">
        <f>NDMC_EOD!AC20+NDMC_EOD!AD20</f>
        <v>1.19</v>
      </c>
      <c r="M20">
        <f>TPDDL_EOD!AC20+TPDDL_EOD!AD20</f>
        <v>12.65</v>
      </c>
      <c r="N20">
        <f t="shared" si="0"/>
        <v>33.46</v>
      </c>
      <c r="O20" s="154">
        <f t="shared" si="1"/>
        <v>0.14000000000000057</v>
      </c>
      <c r="P20">
        <v>8.666108786610879</v>
      </c>
      <c r="Q20">
        <v>11.035983263598327</v>
      </c>
      <c r="R20">
        <v>0</v>
      </c>
      <c r="S20">
        <v>1.1949790794979078</v>
      </c>
      <c r="T20">
        <v>12.702928870292888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8.6300000000000008</v>
      </c>
      <c r="J21">
        <f>BYPL_EOD!AC21+BYPL_EOD!AD21</f>
        <v>10.99</v>
      </c>
      <c r="K21">
        <f>MES_EOD!AC21+MES_EOD!AD21</f>
        <v>0</v>
      </c>
      <c r="L21">
        <f>NDMC_EOD!AC21+NDMC_EOD!AD21</f>
        <v>1.19</v>
      </c>
      <c r="M21">
        <f>TPDDL_EOD!AC21+TPDDL_EOD!AD21</f>
        <v>12.65</v>
      </c>
      <c r="N21">
        <f t="shared" si="0"/>
        <v>33.46</v>
      </c>
      <c r="O21" s="154">
        <f t="shared" si="1"/>
        <v>0.14000000000000057</v>
      </c>
      <c r="P21">
        <v>8.666108786610879</v>
      </c>
      <c r="Q21">
        <v>11.035983263598327</v>
      </c>
      <c r="R21">
        <v>0</v>
      </c>
      <c r="S21">
        <v>1.1949790794979078</v>
      </c>
      <c r="T21">
        <v>12.702928870292888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9.14</v>
      </c>
      <c r="J22">
        <f>BYPL_EOD!AC22+BYPL_EOD!AD22</f>
        <v>11.63</v>
      </c>
      <c r="K22">
        <f>MES_EOD!AC22+MES_EOD!AD22</f>
        <v>0</v>
      </c>
      <c r="L22">
        <f>NDMC_EOD!AC22+NDMC_EOD!AD22</f>
        <v>1.26</v>
      </c>
      <c r="M22">
        <f>TPDDL_EOD!AC22+TPDDL_EOD!AD22</f>
        <v>13.4</v>
      </c>
      <c r="N22">
        <f t="shared" si="0"/>
        <v>35.430000000000007</v>
      </c>
      <c r="O22" s="154">
        <f t="shared" si="1"/>
        <v>0.1699999999999946</v>
      </c>
      <c r="P22">
        <v>9.1838554896979954</v>
      </c>
      <c r="Q22">
        <v>11.685802991814846</v>
      </c>
      <c r="R22">
        <v>0</v>
      </c>
      <c r="S22">
        <v>1.2660457239627432</v>
      </c>
      <c r="T22">
        <v>13.464295794524412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9.14</v>
      </c>
      <c r="J23">
        <f>BYPL_EOD!AC23+BYPL_EOD!AD23</f>
        <v>11.63</v>
      </c>
      <c r="K23">
        <f>MES_EOD!AC23+MES_EOD!AD23</f>
        <v>0</v>
      </c>
      <c r="L23">
        <f>NDMC_EOD!AC23+NDMC_EOD!AD23</f>
        <v>1.26</v>
      </c>
      <c r="M23">
        <f>TPDDL_EOD!AC23+TPDDL_EOD!AD23</f>
        <v>13.4</v>
      </c>
      <c r="N23">
        <f t="shared" si="0"/>
        <v>35.430000000000007</v>
      </c>
      <c r="O23" s="154">
        <f t="shared" si="1"/>
        <v>0.1699999999999946</v>
      </c>
      <c r="P23">
        <v>9.1838554896979954</v>
      </c>
      <c r="Q23">
        <v>11.685802991814846</v>
      </c>
      <c r="R23">
        <v>0</v>
      </c>
      <c r="S23">
        <v>1.2660457239627432</v>
      </c>
      <c r="T23">
        <v>13.464295794524412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9.14</v>
      </c>
      <c r="J24">
        <f>BYPL_EOD!AC24+BYPL_EOD!AD24</f>
        <v>11.63</v>
      </c>
      <c r="K24">
        <f>MES_EOD!AC24+MES_EOD!AD24</f>
        <v>0</v>
      </c>
      <c r="L24">
        <f>NDMC_EOD!AC24+NDMC_EOD!AD24</f>
        <v>1.26</v>
      </c>
      <c r="M24">
        <f>TPDDL_EOD!AC24+TPDDL_EOD!AD24</f>
        <v>13.4</v>
      </c>
      <c r="N24">
        <f t="shared" si="0"/>
        <v>35.430000000000007</v>
      </c>
      <c r="O24" s="154">
        <f t="shared" si="1"/>
        <v>0.1699999999999946</v>
      </c>
      <c r="P24">
        <v>9.1838554896979954</v>
      </c>
      <c r="Q24">
        <v>11.685802991814846</v>
      </c>
      <c r="R24">
        <v>0</v>
      </c>
      <c r="S24">
        <v>1.2660457239627432</v>
      </c>
      <c r="T24">
        <v>13.464295794524412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9.14</v>
      </c>
      <c r="J25">
        <f>BYPL_EOD!AC25+BYPL_EOD!AD25</f>
        <v>11.63</v>
      </c>
      <c r="K25">
        <f>MES_EOD!AC25+MES_EOD!AD25</f>
        <v>0</v>
      </c>
      <c r="L25">
        <f>NDMC_EOD!AC25+NDMC_EOD!AD25</f>
        <v>1.26</v>
      </c>
      <c r="M25">
        <f>TPDDL_EOD!AC25+TPDDL_EOD!AD25</f>
        <v>13.4</v>
      </c>
      <c r="N25">
        <f t="shared" si="0"/>
        <v>35.430000000000007</v>
      </c>
      <c r="O25" s="154">
        <f t="shared" si="1"/>
        <v>0.1699999999999946</v>
      </c>
      <c r="P25">
        <v>9.1838554896979954</v>
      </c>
      <c r="Q25">
        <v>11.685802991814846</v>
      </c>
      <c r="R25">
        <v>0</v>
      </c>
      <c r="S25">
        <v>1.2660457239627432</v>
      </c>
      <c r="T25">
        <v>13.464295794524412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9.14</v>
      </c>
      <c r="J26">
        <f>BYPL_EOD!AC26+BYPL_EOD!AD26</f>
        <v>11.63</v>
      </c>
      <c r="K26">
        <f>MES_EOD!AC26+MES_EOD!AD26</f>
        <v>0</v>
      </c>
      <c r="L26">
        <f>NDMC_EOD!AC26+NDMC_EOD!AD26</f>
        <v>1.26</v>
      </c>
      <c r="M26">
        <f>TPDDL_EOD!AC26+TPDDL_EOD!AD26</f>
        <v>13.4</v>
      </c>
      <c r="N26">
        <f t="shared" si="0"/>
        <v>35.430000000000007</v>
      </c>
      <c r="O26" s="154">
        <f t="shared" si="1"/>
        <v>0.1699999999999946</v>
      </c>
      <c r="P26">
        <v>9.1838554896979954</v>
      </c>
      <c r="Q26">
        <v>11.685802991814846</v>
      </c>
      <c r="R26">
        <v>0</v>
      </c>
      <c r="S26">
        <v>1.2660457239627432</v>
      </c>
      <c r="T26">
        <v>13.464295794524412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9.14</v>
      </c>
      <c r="J27">
        <f>BYPL_EOD!AC27+BYPL_EOD!AD27</f>
        <v>11.63</v>
      </c>
      <c r="K27">
        <f>MES_EOD!AC27+MES_EOD!AD27</f>
        <v>0</v>
      </c>
      <c r="L27">
        <f>NDMC_EOD!AC27+NDMC_EOD!AD27</f>
        <v>1.26</v>
      </c>
      <c r="M27">
        <f>TPDDL_EOD!AC27+TPDDL_EOD!AD27</f>
        <v>13.4</v>
      </c>
      <c r="N27">
        <f t="shared" si="0"/>
        <v>35.430000000000007</v>
      </c>
      <c r="O27" s="154">
        <f t="shared" si="1"/>
        <v>0.1699999999999946</v>
      </c>
      <c r="P27">
        <v>9.1838554896979954</v>
      </c>
      <c r="Q27">
        <v>11.685802991814846</v>
      </c>
      <c r="R27">
        <v>0</v>
      </c>
      <c r="S27">
        <v>1.2660457239627432</v>
      </c>
      <c r="T27">
        <v>13.464295794524412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9.14</v>
      </c>
      <c r="J28">
        <f>BYPL_EOD!AC28+BYPL_EOD!AD28</f>
        <v>11.63</v>
      </c>
      <c r="K28">
        <f>MES_EOD!AC28+MES_EOD!AD28</f>
        <v>0</v>
      </c>
      <c r="L28">
        <f>NDMC_EOD!AC28+NDMC_EOD!AD28</f>
        <v>1.26</v>
      </c>
      <c r="M28">
        <f>TPDDL_EOD!AC28+TPDDL_EOD!AD28</f>
        <v>13.4</v>
      </c>
      <c r="N28">
        <f t="shared" si="0"/>
        <v>35.430000000000007</v>
      </c>
      <c r="O28" s="154">
        <f t="shared" si="1"/>
        <v>0.1699999999999946</v>
      </c>
      <c r="P28">
        <v>9.1838554896979954</v>
      </c>
      <c r="Q28">
        <v>11.685802991814846</v>
      </c>
      <c r="R28">
        <v>0</v>
      </c>
      <c r="S28">
        <v>1.2660457239627432</v>
      </c>
      <c r="T28">
        <v>13.464295794524412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9.14</v>
      </c>
      <c r="J29">
        <f>BYPL_EOD!AC29+BYPL_EOD!AD29</f>
        <v>11.63</v>
      </c>
      <c r="K29">
        <f>MES_EOD!AC29+MES_EOD!AD29</f>
        <v>0</v>
      </c>
      <c r="L29">
        <f>NDMC_EOD!AC29+NDMC_EOD!AD29</f>
        <v>1.26</v>
      </c>
      <c r="M29">
        <f>TPDDL_EOD!AC29+TPDDL_EOD!AD29</f>
        <v>13.4</v>
      </c>
      <c r="N29">
        <f t="shared" si="0"/>
        <v>35.430000000000007</v>
      </c>
      <c r="O29" s="154">
        <f t="shared" si="1"/>
        <v>0.1699999999999946</v>
      </c>
      <c r="P29">
        <v>9.1838554896979954</v>
      </c>
      <c r="Q29">
        <v>11.685802991814846</v>
      </c>
      <c r="R29">
        <v>0</v>
      </c>
      <c r="S29">
        <v>1.2660457239627432</v>
      </c>
      <c r="T29">
        <v>13.464295794524412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8.6300000000000008</v>
      </c>
      <c r="J30">
        <f>BYPL_EOD!AC30+BYPL_EOD!AD30</f>
        <v>10.99</v>
      </c>
      <c r="K30">
        <f>MES_EOD!AC30+MES_EOD!AD30</f>
        <v>0</v>
      </c>
      <c r="L30">
        <f>NDMC_EOD!AC30+NDMC_EOD!AD30</f>
        <v>1.19</v>
      </c>
      <c r="M30">
        <f>TPDDL_EOD!AC30+TPDDL_EOD!AD30</f>
        <v>12.65</v>
      </c>
      <c r="N30">
        <f t="shared" si="0"/>
        <v>33.46</v>
      </c>
      <c r="O30" s="154">
        <f t="shared" si="1"/>
        <v>0.14000000000000057</v>
      </c>
      <c r="P30">
        <v>8.666108786610879</v>
      </c>
      <c r="Q30">
        <v>11.035983263598327</v>
      </c>
      <c r="R30">
        <v>0</v>
      </c>
      <c r="S30">
        <v>1.1949790794979078</v>
      </c>
      <c r="T30">
        <v>12.702928870292888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8.6300000000000008</v>
      </c>
      <c r="J31">
        <f>BYPL_EOD!AC31+BYPL_EOD!AD31</f>
        <v>10.99</v>
      </c>
      <c r="K31">
        <f>MES_EOD!AC31+MES_EOD!AD31</f>
        <v>0</v>
      </c>
      <c r="L31">
        <f>NDMC_EOD!AC31+NDMC_EOD!AD31</f>
        <v>1.19</v>
      </c>
      <c r="M31">
        <f>TPDDL_EOD!AC31+TPDDL_EOD!AD31</f>
        <v>12.65</v>
      </c>
      <c r="N31">
        <f t="shared" si="0"/>
        <v>33.46</v>
      </c>
      <c r="O31" s="154">
        <f t="shared" si="1"/>
        <v>0.14000000000000057</v>
      </c>
      <c r="P31">
        <v>8.666108786610879</v>
      </c>
      <c r="Q31">
        <v>11.035983263598327</v>
      </c>
      <c r="R31">
        <v>0</v>
      </c>
      <c r="S31">
        <v>1.1949790794979078</v>
      </c>
      <c r="T31">
        <v>12.702928870292888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8.6300000000000008</v>
      </c>
      <c r="J32">
        <f>BYPL_EOD!AC32+BYPL_EOD!AD32</f>
        <v>10.99</v>
      </c>
      <c r="K32">
        <f>MES_EOD!AC32+MES_EOD!AD32</f>
        <v>0</v>
      </c>
      <c r="L32">
        <f>NDMC_EOD!AC32+NDMC_EOD!AD32</f>
        <v>1.19</v>
      </c>
      <c r="M32">
        <f>TPDDL_EOD!AC32+TPDDL_EOD!AD32</f>
        <v>12.65</v>
      </c>
      <c r="N32">
        <f t="shared" si="0"/>
        <v>33.46</v>
      </c>
      <c r="O32" s="154">
        <f t="shared" si="1"/>
        <v>0.14000000000000057</v>
      </c>
      <c r="P32">
        <v>8.666108786610879</v>
      </c>
      <c r="Q32">
        <v>11.035983263598327</v>
      </c>
      <c r="R32">
        <v>0</v>
      </c>
      <c r="S32">
        <v>1.1949790794979078</v>
      </c>
      <c r="T32">
        <v>12.702928870292888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8.6300000000000008</v>
      </c>
      <c r="J33">
        <f>BYPL_EOD!AC33+BYPL_EOD!AD33</f>
        <v>10.99</v>
      </c>
      <c r="K33">
        <f>MES_EOD!AC33+MES_EOD!AD33</f>
        <v>0</v>
      </c>
      <c r="L33">
        <f>NDMC_EOD!AC33+NDMC_EOD!AD33</f>
        <v>1.19</v>
      </c>
      <c r="M33">
        <f>TPDDL_EOD!AC33+TPDDL_EOD!AD33</f>
        <v>12.65</v>
      </c>
      <c r="N33">
        <f t="shared" si="0"/>
        <v>33.46</v>
      </c>
      <c r="O33" s="154">
        <f t="shared" si="1"/>
        <v>0.14000000000000057</v>
      </c>
      <c r="P33">
        <v>8.666108786610879</v>
      </c>
      <c r="Q33">
        <v>11.035983263598327</v>
      </c>
      <c r="R33">
        <v>0</v>
      </c>
      <c r="S33">
        <v>1.1949790794979078</v>
      </c>
      <c r="T33">
        <v>12.702928870292888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8.6300000000000008</v>
      </c>
      <c r="J34">
        <f>BYPL_EOD!AC34+BYPL_EOD!AD34</f>
        <v>10.99</v>
      </c>
      <c r="K34">
        <f>MES_EOD!AC34+MES_EOD!AD34</f>
        <v>0</v>
      </c>
      <c r="L34">
        <f>NDMC_EOD!AC34+NDMC_EOD!AD34</f>
        <v>1.19</v>
      </c>
      <c r="M34">
        <f>TPDDL_EOD!AC34+TPDDL_EOD!AD34</f>
        <v>12.65</v>
      </c>
      <c r="N34">
        <f t="shared" si="0"/>
        <v>33.46</v>
      </c>
      <c r="O34" s="154">
        <f t="shared" si="1"/>
        <v>0.14000000000000057</v>
      </c>
      <c r="P34">
        <v>8.666108786610879</v>
      </c>
      <c r="Q34">
        <v>11.035983263598327</v>
      </c>
      <c r="R34">
        <v>0</v>
      </c>
      <c r="S34">
        <v>1.1949790794979078</v>
      </c>
      <c r="T34">
        <v>12.702928870292888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8.6300000000000008</v>
      </c>
      <c r="J35">
        <f>BYPL_EOD!AC35+BYPL_EOD!AD35</f>
        <v>10.99</v>
      </c>
      <c r="K35">
        <f>MES_EOD!AC35+MES_EOD!AD35</f>
        <v>0</v>
      </c>
      <c r="L35">
        <f>NDMC_EOD!AC35+NDMC_EOD!AD35</f>
        <v>1.19</v>
      </c>
      <c r="M35">
        <f>TPDDL_EOD!AC35+TPDDL_EOD!AD35</f>
        <v>12.65</v>
      </c>
      <c r="N35">
        <f t="shared" si="0"/>
        <v>33.46</v>
      </c>
      <c r="O35" s="154">
        <f t="shared" si="1"/>
        <v>0.14000000000000057</v>
      </c>
      <c r="P35">
        <v>8.666108786610879</v>
      </c>
      <c r="Q35">
        <v>11.035983263598327</v>
      </c>
      <c r="R35">
        <v>0</v>
      </c>
      <c r="S35">
        <v>1.1949790794979078</v>
      </c>
      <c r="T35">
        <v>12.702928870292888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8.6300000000000008</v>
      </c>
      <c r="J36">
        <f>BYPL_EOD!AC36+BYPL_EOD!AD36</f>
        <v>10.99</v>
      </c>
      <c r="K36">
        <f>MES_EOD!AC36+MES_EOD!AD36</f>
        <v>0</v>
      </c>
      <c r="L36">
        <f>NDMC_EOD!AC36+NDMC_EOD!AD36</f>
        <v>1.19</v>
      </c>
      <c r="M36">
        <f>TPDDL_EOD!AC36+TPDDL_EOD!AD36</f>
        <v>12.65</v>
      </c>
      <c r="N36">
        <f t="shared" si="0"/>
        <v>33.46</v>
      </c>
      <c r="O36" s="154">
        <f t="shared" si="1"/>
        <v>0.14000000000000057</v>
      </c>
      <c r="P36">
        <v>8.666108786610879</v>
      </c>
      <c r="Q36">
        <v>11.035983263598327</v>
      </c>
      <c r="R36">
        <v>0</v>
      </c>
      <c r="S36">
        <v>1.1949790794979078</v>
      </c>
      <c r="T36">
        <v>12.702928870292888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8.6300000000000008</v>
      </c>
      <c r="J37">
        <f>BYPL_EOD!AC37+BYPL_EOD!AD37</f>
        <v>10.99</v>
      </c>
      <c r="K37">
        <f>MES_EOD!AC37+MES_EOD!AD37</f>
        <v>0</v>
      </c>
      <c r="L37">
        <f>NDMC_EOD!AC37+NDMC_EOD!AD37</f>
        <v>1.19</v>
      </c>
      <c r="M37">
        <f>TPDDL_EOD!AC37+TPDDL_EOD!AD37</f>
        <v>12.65</v>
      </c>
      <c r="N37">
        <f t="shared" si="0"/>
        <v>33.46</v>
      </c>
      <c r="O37" s="154">
        <f t="shared" si="1"/>
        <v>0.14000000000000057</v>
      </c>
      <c r="P37">
        <v>8.666108786610879</v>
      </c>
      <c r="Q37">
        <v>11.035983263598327</v>
      </c>
      <c r="R37">
        <v>0</v>
      </c>
      <c r="S37">
        <v>1.1949790794979078</v>
      </c>
      <c r="T37">
        <v>12.702928870292888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8.6300000000000008</v>
      </c>
      <c r="J38">
        <f>BYPL_EOD!AC38+BYPL_EOD!AD38</f>
        <v>10.99</v>
      </c>
      <c r="K38">
        <f>MES_EOD!AC38+MES_EOD!AD38</f>
        <v>0</v>
      </c>
      <c r="L38">
        <f>NDMC_EOD!AC38+NDMC_EOD!AD38</f>
        <v>1.19</v>
      </c>
      <c r="M38">
        <f>TPDDL_EOD!AC38+TPDDL_EOD!AD38</f>
        <v>12.65</v>
      </c>
      <c r="N38">
        <f t="shared" si="0"/>
        <v>33.46</v>
      </c>
      <c r="O38" s="154">
        <f t="shared" si="1"/>
        <v>0.14000000000000057</v>
      </c>
      <c r="P38">
        <v>8.666108786610879</v>
      </c>
      <c r="Q38">
        <v>11.035983263598327</v>
      </c>
      <c r="R38">
        <v>0</v>
      </c>
      <c r="S38">
        <v>1.1949790794979078</v>
      </c>
      <c r="T38">
        <v>12.702928870292888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8.3699999999999992</v>
      </c>
      <c r="J39">
        <f>BYPL_EOD!AC39+BYPL_EOD!AD39</f>
        <v>10.67</v>
      </c>
      <c r="K39">
        <f>MES_EOD!AC39+MES_EOD!AD39</f>
        <v>0</v>
      </c>
      <c r="L39">
        <f>NDMC_EOD!AC39+NDMC_EOD!AD39</f>
        <v>1.1599999999999999</v>
      </c>
      <c r="M39">
        <f>TPDDL_EOD!AC39+TPDDL_EOD!AD39</f>
        <v>12.28</v>
      </c>
      <c r="N39">
        <f t="shared" si="0"/>
        <v>32.479999999999997</v>
      </c>
      <c r="O39" s="154">
        <f t="shared" si="1"/>
        <v>-0.17999999999999972</v>
      </c>
      <c r="P39">
        <v>8.3236145320197039</v>
      </c>
      <c r="Q39">
        <v>10.610868226600985</v>
      </c>
      <c r="R39">
        <v>0</v>
      </c>
      <c r="S39">
        <v>1.1535714285714285</v>
      </c>
      <c r="T39">
        <v>12.211945812807881</v>
      </c>
      <c r="U39" s="156">
        <f t="shared" si="2"/>
        <v>32.299999999999997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8.3699999999999992</v>
      </c>
      <c r="J40">
        <f>BYPL_EOD!AC40+BYPL_EOD!AD40</f>
        <v>10.67</v>
      </c>
      <c r="K40">
        <f>MES_EOD!AC40+MES_EOD!AD40</f>
        <v>0</v>
      </c>
      <c r="L40">
        <f>NDMC_EOD!AC40+NDMC_EOD!AD40</f>
        <v>1.1599999999999999</v>
      </c>
      <c r="M40">
        <f>TPDDL_EOD!AC40+TPDDL_EOD!AD40</f>
        <v>12.28</v>
      </c>
      <c r="N40">
        <f t="shared" si="0"/>
        <v>32.479999999999997</v>
      </c>
      <c r="O40" s="154">
        <f t="shared" si="1"/>
        <v>-0.17999999999999972</v>
      </c>
      <c r="P40">
        <v>8.3236145320197039</v>
      </c>
      <c r="Q40">
        <v>10.610868226600985</v>
      </c>
      <c r="R40">
        <v>0</v>
      </c>
      <c r="S40">
        <v>1.1535714285714285</v>
      </c>
      <c r="T40">
        <v>12.211945812807881</v>
      </c>
      <c r="U40" s="156">
        <f t="shared" si="2"/>
        <v>32.299999999999997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8.3699999999999992</v>
      </c>
      <c r="J41">
        <f>BYPL_EOD!AC41+BYPL_EOD!AD41</f>
        <v>10.67</v>
      </c>
      <c r="K41">
        <f>MES_EOD!AC41+MES_EOD!AD41</f>
        <v>0</v>
      </c>
      <c r="L41">
        <f>NDMC_EOD!AC41+NDMC_EOD!AD41</f>
        <v>1.1599999999999999</v>
      </c>
      <c r="M41">
        <f>TPDDL_EOD!AC41+TPDDL_EOD!AD41</f>
        <v>12.28</v>
      </c>
      <c r="N41">
        <f t="shared" si="0"/>
        <v>32.479999999999997</v>
      </c>
      <c r="O41" s="154">
        <f t="shared" si="1"/>
        <v>-0.17999999999999972</v>
      </c>
      <c r="P41">
        <v>8.3236145320197039</v>
      </c>
      <c r="Q41">
        <v>10.610868226600985</v>
      </c>
      <c r="R41">
        <v>0</v>
      </c>
      <c r="S41">
        <v>1.1535714285714285</v>
      </c>
      <c r="T41">
        <v>12.211945812807881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8.3699999999999992</v>
      </c>
      <c r="J42">
        <f>BYPL_EOD!AC42+BYPL_EOD!AD42</f>
        <v>10.67</v>
      </c>
      <c r="K42">
        <f>MES_EOD!AC42+MES_EOD!AD42</f>
        <v>0</v>
      </c>
      <c r="L42">
        <f>NDMC_EOD!AC42+NDMC_EOD!AD42</f>
        <v>1.1599999999999999</v>
      </c>
      <c r="M42">
        <f>TPDDL_EOD!AC42+TPDDL_EOD!AD42</f>
        <v>12.28</v>
      </c>
      <c r="N42">
        <f t="shared" si="0"/>
        <v>32.479999999999997</v>
      </c>
      <c r="O42" s="154">
        <f t="shared" si="1"/>
        <v>-0.17999999999999972</v>
      </c>
      <c r="P42">
        <v>8.3236145320197039</v>
      </c>
      <c r="Q42">
        <v>10.610868226600985</v>
      </c>
      <c r="R42">
        <v>0</v>
      </c>
      <c r="S42">
        <v>1.1535714285714285</v>
      </c>
      <c r="T42">
        <v>12.211945812807881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8.3699999999999992</v>
      </c>
      <c r="J43">
        <f>BYPL_EOD!AC43+BYPL_EOD!AD43</f>
        <v>10.67</v>
      </c>
      <c r="K43">
        <f>MES_EOD!AC43+MES_EOD!AD43</f>
        <v>0</v>
      </c>
      <c r="L43">
        <f>NDMC_EOD!AC43+NDMC_EOD!AD43</f>
        <v>1.1599999999999999</v>
      </c>
      <c r="M43">
        <f>TPDDL_EOD!AC43+TPDDL_EOD!AD43</f>
        <v>12.28</v>
      </c>
      <c r="N43">
        <f t="shared" si="0"/>
        <v>32.479999999999997</v>
      </c>
      <c r="O43" s="154">
        <f t="shared" si="1"/>
        <v>-0.17999999999999972</v>
      </c>
      <c r="P43">
        <v>8.3236145320197039</v>
      </c>
      <c r="Q43">
        <v>10.610868226600985</v>
      </c>
      <c r="R43">
        <v>0</v>
      </c>
      <c r="S43">
        <v>1.1535714285714285</v>
      </c>
      <c r="T43">
        <v>12.211945812807881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8.3699999999999992</v>
      </c>
      <c r="J44">
        <f>BYPL_EOD!AC44+BYPL_EOD!AD44</f>
        <v>10.67</v>
      </c>
      <c r="K44">
        <f>MES_EOD!AC44+MES_EOD!AD44</f>
        <v>0</v>
      </c>
      <c r="L44">
        <f>NDMC_EOD!AC44+NDMC_EOD!AD44</f>
        <v>1.1599999999999999</v>
      </c>
      <c r="M44">
        <f>TPDDL_EOD!AC44+TPDDL_EOD!AD44</f>
        <v>12.28</v>
      </c>
      <c r="N44">
        <f t="shared" si="0"/>
        <v>32.479999999999997</v>
      </c>
      <c r="O44" s="154">
        <f t="shared" si="1"/>
        <v>-0.17999999999999972</v>
      </c>
      <c r="P44">
        <v>8.3236145320197039</v>
      </c>
      <c r="Q44">
        <v>10.610868226600985</v>
      </c>
      <c r="R44">
        <v>0</v>
      </c>
      <c r="S44">
        <v>1.1535714285714285</v>
      </c>
      <c r="T44">
        <v>12.211945812807881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8.3699999999999992</v>
      </c>
      <c r="J45">
        <f>BYPL_EOD!AC45+BYPL_EOD!AD45</f>
        <v>10.67</v>
      </c>
      <c r="K45">
        <f>MES_EOD!AC45+MES_EOD!AD45</f>
        <v>0</v>
      </c>
      <c r="L45">
        <f>NDMC_EOD!AC45+NDMC_EOD!AD45</f>
        <v>1.1599999999999999</v>
      </c>
      <c r="M45">
        <f>TPDDL_EOD!AC45+TPDDL_EOD!AD45</f>
        <v>12.28</v>
      </c>
      <c r="N45">
        <f t="shared" si="0"/>
        <v>32.479999999999997</v>
      </c>
      <c r="O45" s="154">
        <f t="shared" si="1"/>
        <v>-0.17999999999999972</v>
      </c>
      <c r="P45">
        <v>8.3236145320197039</v>
      </c>
      <c r="Q45">
        <v>10.610868226600985</v>
      </c>
      <c r="R45">
        <v>0</v>
      </c>
      <c r="S45">
        <v>1.1535714285714285</v>
      </c>
      <c r="T45">
        <v>12.211945812807881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8.3699999999999992</v>
      </c>
      <c r="J46">
        <f>BYPL_EOD!AC46+BYPL_EOD!AD46</f>
        <v>10.67</v>
      </c>
      <c r="K46">
        <f>MES_EOD!AC46+MES_EOD!AD46</f>
        <v>0</v>
      </c>
      <c r="L46">
        <f>NDMC_EOD!AC46+NDMC_EOD!AD46</f>
        <v>1.1599999999999999</v>
      </c>
      <c r="M46">
        <f>TPDDL_EOD!AC46+TPDDL_EOD!AD46</f>
        <v>12.28</v>
      </c>
      <c r="N46">
        <f t="shared" si="0"/>
        <v>32.479999999999997</v>
      </c>
      <c r="O46" s="154">
        <f t="shared" si="1"/>
        <v>-0.17999999999999972</v>
      </c>
      <c r="P46">
        <v>8.3236145320197039</v>
      </c>
      <c r="Q46">
        <v>10.610868226600985</v>
      </c>
      <c r="R46">
        <v>0</v>
      </c>
      <c r="S46">
        <v>1.1535714285714285</v>
      </c>
      <c r="T46">
        <v>12.211945812807881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8.3699999999999992</v>
      </c>
      <c r="J47">
        <f>BYPL_EOD!AC47+BYPL_EOD!AD47</f>
        <v>10.67</v>
      </c>
      <c r="K47">
        <f>MES_EOD!AC47+MES_EOD!AD47</f>
        <v>0</v>
      </c>
      <c r="L47">
        <f>NDMC_EOD!AC47+NDMC_EOD!AD47</f>
        <v>1.1599999999999999</v>
      </c>
      <c r="M47">
        <f>TPDDL_EOD!AC47+TPDDL_EOD!AD47</f>
        <v>12.28</v>
      </c>
      <c r="N47">
        <f t="shared" si="0"/>
        <v>32.479999999999997</v>
      </c>
      <c r="O47" s="154">
        <f t="shared" si="1"/>
        <v>-0.17999999999999972</v>
      </c>
      <c r="P47">
        <v>8.3236145320197039</v>
      </c>
      <c r="Q47">
        <v>10.610868226600985</v>
      </c>
      <c r="R47">
        <v>0</v>
      </c>
      <c r="S47">
        <v>1.1535714285714285</v>
      </c>
      <c r="T47">
        <v>12.211945812807881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8.3699999999999992</v>
      </c>
      <c r="J48">
        <f>BYPL_EOD!AC48+BYPL_EOD!AD48</f>
        <v>10.67</v>
      </c>
      <c r="K48">
        <f>MES_EOD!AC48+MES_EOD!AD48</f>
        <v>0</v>
      </c>
      <c r="L48">
        <f>NDMC_EOD!AC48+NDMC_EOD!AD48</f>
        <v>1.1599999999999999</v>
      </c>
      <c r="M48">
        <f>TPDDL_EOD!AC48+TPDDL_EOD!AD48</f>
        <v>12.28</v>
      </c>
      <c r="N48">
        <f t="shared" si="0"/>
        <v>32.479999999999997</v>
      </c>
      <c r="O48" s="154">
        <f t="shared" si="1"/>
        <v>-0.17999999999999972</v>
      </c>
      <c r="P48">
        <v>8.3236145320197039</v>
      </c>
      <c r="Q48">
        <v>10.610868226600985</v>
      </c>
      <c r="R48">
        <v>0</v>
      </c>
      <c r="S48">
        <v>1.1535714285714285</v>
      </c>
      <c r="T48">
        <v>12.211945812807881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8.3699999999999992</v>
      </c>
      <c r="J49">
        <f>BYPL_EOD!AC49+BYPL_EOD!AD49</f>
        <v>10.67</v>
      </c>
      <c r="K49">
        <f>MES_EOD!AC49+MES_EOD!AD49</f>
        <v>0</v>
      </c>
      <c r="L49">
        <f>NDMC_EOD!AC49+NDMC_EOD!AD49</f>
        <v>1.1599999999999999</v>
      </c>
      <c r="M49">
        <f>TPDDL_EOD!AC49+TPDDL_EOD!AD49</f>
        <v>12.28</v>
      </c>
      <c r="N49">
        <f t="shared" si="0"/>
        <v>32.479999999999997</v>
      </c>
      <c r="O49" s="154">
        <f t="shared" si="1"/>
        <v>-0.17999999999999972</v>
      </c>
      <c r="P49">
        <v>8.3236145320197039</v>
      </c>
      <c r="Q49">
        <v>10.610868226600985</v>
      </c>
      <c r="R49">
        <v>0</v>
      </c>
      <c r="S49">
        <v>1.1535714285714285</v>
      </c>
      <c r="T49">
        <v>12.211945812807881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8.3699999999999992</v>
      </c>
      <c r="J50">
        <f>BYPL_EOD!AC50+BYPL_EOD!AD50</f>
        <v>10.67</v>
      </c>
      <c r="K50">
        <f>MES_EOD!AC50+MES_EOD!AD50</f>
        <v>0</v>
      </c>
      <c r="L50">
        <f>NDMC_EOD!AC50+NDMC_EOD!AD50</f>
        <v>1.1599999999999999</v>
      </c>
      <c r="M50">
        <f>TPDDL_EOD!AC50+TPDDL_EOD!AD50</f>
        <v>12.28</v>
      </c>
      <c r="N50">
        <f t="shared" si="0"/>
        <v>32.479999999999997</v>
      </c>
      <c r="O50" s="154">
        <f t="shared" si="1"/>
        <v>-0.17999999999999972</v>
      </c>
      <c r="P50">
        <v>8.3236145320197039</v>
      </c>
      <c r="Q50">
        <v>10.610868226600985</v>
      </c>
      <c r="R50">
        <v>0</v>
      </c>
      <c r="S50">
        <v>1.1535714285714285</v>
      </c>
      <c r="T50">
        <v>12.211945812807881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8.6300000000000008</v>
      </c>
      <c r="J51">
        <f>BYPL_EOD!AC51+BYPL_EOD!AD51</f>
        <v>10.99</v>
      </c>
      <c r="K51">
        <f>MES_EOD!AC51+MES_EOD!AD51</f>
        <v>0</v>
      </c>
      <c r="L51">
        <f>NDMC_EOD!AC51+NDMC_EOD!AD51</f>
        <v>1.19</v>
      </c>
      <c r="M51">
        <f>TPDDL_EOD!AC51+TPDDL_EOD!AD51</f>
        <v>12.65</v>
      </c>
      <c r="N51">
        <f t="shared" si="0"/>
        <v>33.46</v>
      </c>
      <c r="O51" s="154">
        <f t="shared" si="1"/>
        <v>-0.16000000000000369</v>
      </c>
      <c r="P51">
        <v>8.588732815301853</v>
      </c>
      <c r="Q51">
        <v>10.937447698744769</v>
      </c>
      <c r="R51">
        <v>0</v>
      </c>
      <c r="S51">
        <v>1.1843096234309622</v>
      </c>
      <c r="T51">
        <v>12.589509862522414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8.6300000000000008</v>
      </c>
      <c r="J52">
        <f>BYPL_EOD!AC52+BYPL_EOD!AD52</f>
        <v>10.99</v>
      </c>
      <c r="K52">
        <f>MES_EOD!AC52+MES_EOD!AD52</f>
        <v>0</v>
      </c>
      <c r="L52">
        <f>NDMC_EOD!AC52+NDMC_EOD!AD52</f>
        <v>1.19</v>
      </c>
      <c r="M52">
        <f>TPDDL_EOD!AC52+TPDDL_EOD!AD52</f>
        <v>12.65</v>
      </c>
      <c r="N52">
        <f t="shared" si="0"/>
        <v>33.46</v>
      </c>
      <c r="O52" s="154">
        <f t="shared" si="1"/>
        <v>-0.16000000000000369</v>
      </c>
      <c r="P52">
        <v>8.588732815301853</v>
      </c>
      <c r="Q52">
        <v>10.937447698744769</v>
      </c>
      <c r="R52">
        <v>0</v>
      </c>
      <c r="S52">
        <v>1.1843096234309622</v>
      </c>
      <c r="T52">
        <v>12.589509862522414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8.6300000000000008</v>
      </c>
      <c r="J53">
        <f>BYPL_EOD!AC53+BYPL_EOD!AD53</f>
        <v>10.99</v>
      </c>
      <c r="K53">
        <f>MES_EOD!AC53+MES_EOD!AD53</f>
        <v>0</v>
      </c>
      <c r="L53">
        <f>NDMC_EOD!AC53+NDMC_EOD!AD53</f>
        <v>1.19</v>
      </c>
      <c r="M53">
        <f>TPDDL_EOD!AC53+TPDDL_EOD!AD53</f>
        <v>12.65</v>
      </c>
      <c r="N53">
        <f t="shared" si="0"/>
        <v>33.46</v>
      </c>
      <c r="O53" s="154">
        <f t="shared" si="1"/>
        <v>-0.16000000000000369</v>
      </c>
      <c r="P53">
        <v>8.588732815301853</v>
      </c>
      <c r="Q53">
        <v>10.937447698744769</v>
      </c>
      <c r="R53">
        <v>0</v>
      </c>
      <c r="S53">
        <v>1.1843096234309622</v>
      </c>
      <c r="T53">
        <v>12.589509862522414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8.6300000000000008</v>
      </c>
      <c r="J54">
        <f>BYPL_EOD!AC54+BYPL_EOD!AD54</f>
        <v>10.99</v>
      </c>
      <c r="K54">
        <f>MES_EOD!AC54+MES_EOD!AD54</f>
        <v>0</v>
      </c>
      <c r="L54">
        <f>NDMC_EOD!AC54+NDMC_EOD!AD54</f>
        <v>1.19</v>
      </c>
      <c r="M54">
        <f>TPDDL_EOD!AC54+TPDDL_EOD!AD54</f>
        <v>12.65</v>
      </c>
      <c r="N54">
        <f t="shared" si="0"/>
        <v>33.46</v>
      </c>
      <c r="O54" s="154">
        <f t="shared" si="1"/>
        <v>-0.16000000000000369</v>
      </c>
      <c r="P54">
        <v>8.588732815301853</v>
      </c>
      <c r="Q54">
        <v>10.937447698744769</v>
      </c>
      <c r="R54">
        <v>0</v>
      </c>
      <c r="S54">
        <v>1.1843096234309622</v>
      </c>
      <c r="T54">
        <v>12.589509862522414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8.6300000000000008</v>
      </c>
      <c r="J55">
        <f>BYPL_EOD!AC55+BYPL_EOD!AD55</f>
        <v>10.99</v>
      </c>
      <c r="K55">
        <f>MES_EOD!AC55+MES_EOD!AD55</f>
        <v>0</v>
      </c>
      <c r="L55">
        <f>NDMC_EOD!AC55+NDMC_EOD!AD55</f>
        <v>1.19</v>
      </c>
      <c r="M55">
        <f>TPDDL_EOD!AC55+TPDDL_EOD!AD55</f>
        <v>12.65</v>
      </c>
      <c r="N55">
        <f t="shared" si="0"/>
        <v>33.46</v>
      </c>
      <c r="O55" s="154">
        <f t="shared" si="1"/>
        <v>-0.16000000000000369</v>
      </c>
      <c r="P55">
        <v>8.588732815301853</v>
      </c>
      <c r="Q55">
        <v>10.937447698744769</v>
      </c>
      <c r="R55">
        <v>0</v>
      </c>
      <c r="S55">
        <v>1.1843096234309622</v>
      </c>
      <c r="T55">
        <v>12.589509862522414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8.3699999999999992</v>
      </c>
      <c r="J56">
        <f>BYPL_EOD!AC56+BYPL_EOD!AD56</f>
        <v>10.67</v>
      </c>
      <c r="K56">
        <f>MES_EOD!AC56+MES_EOD!AD56</f>
        <v>0</v>
      </c>
      <c r="L56">
        <f>NDMC_EOD!AC56+NDMC_EOD!AD56</f>
        <v>1.1599999999999999</v>
      </c>
      <c r="M56">
        <f>TPDDL_EOD!AC56+TPDDL_EOD!AD56</f>
        <v>12.28</v>
      </c>
      <c r="N56">
        <f t="shared" si="0"/>
        <v>32.479999999999997</v>
      </c>
      <c r="O56" s="154">
        <f t="shared" si="1"/>
        <v>-0.17999999999999972</v>
      </c>
      <c r="P56">
        <v>8.3236145320197039</v>
      </c>
      <c r="Q56">
        <v>10.610868226600985</v>
      </c>
      <c r="R56">
        <v>0</v>
      </c>
      <c r="S56">
        <v>1.1535714285714285</v>
      </c>
      <c r="T56">
        <v>12.211945812807881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8.3699999999999992</v>
      </c>
      <c r="J57">
        <f>BYPL_EOD!AC57+BYPL_EOD!AD57</f>
        <v>10.67</v>
      </c>
      <c r="K57">
        <f>MES_EOD!AC57+MES_EOD!AD57</f>
        <v>0</v>
      </c>
      <c r="L57">
        <f>NDMC_EOD!AC57+NDMC_EOD!AD57</f>
        <v>1.1599999999999999</v>
      </c>
      <c r="M57">
        <f>TPDDL_EOD!AC57+TPDDL_EOD!AD57</f>
        <v>12.28</v>
      </c>
      <c r="N57">
        <f t="shared" si="0"/>
        <v>32.479999999999997</v>
      </c>
      <c r="O57" s="154">
        <f t="shared" si="1"/>
        <v>-0.17999999999999972</v>
      </c>
      <c r="P57">
        <v>8.3236145320197039</v>
      </c>
      <c r="Q57">
        <v>10.610868226600985</v>
      </c>
      <c r="R57">
        <v>0</v>
      </c>
      <c r="S57">
        <v>1.1535714285714285</v>
      </c>
      <c r="T57">
        <v>12.211945812807881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8.3699999999999992</v>
      </c>
      <c r="J58">
        <f>BYPL_EOD!AC58+BYPL_EOD!AD58</f>
        <v>10.67</v>
      </c>
      <c r="K58">
        <f>MES_EOD!AC58+MES_EOD!AD58</f>
        <v>0</v>
      </c>
      <c r="L58">
        <f>NDMC_EOD!AC58+NDMC_EOD!AD58</f>
        <v>1.1599999999999999</v>
      </c>
      <c r="M58">
        <f>TPDDL_EOD!AC58+TPDDL_EOD!AD58</f>
        <v>12.28</v>
      </c>
      <c r="N58">
        <f t="shared" si="0"/>
        <v>32.479999999999997</v>
      </c>
      <c r="O58" s="154">
        <f t="shared" si="1"/>
        <v>-0.17999999999999972</v>
      </c>
      <c r="P58">
        <v>8.3236145320197039</v>
      </c>
      <c r="Q58">
        <v>10.610868226600985</v>
      </c>
      <c r="R58">
        <v>0</v>
      </c>
      <c r="S58">
        <v>1.1535714285714285</v>
      </c>
      <c r="T58">
        <v>12.211945812807881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8.3699999999999992</v>
      </c>
      <c r="J59">
        <f>BYPL_EOD!AC59+BYPL_EOD!AD59</f>
        <v>10.67</v>
      </c>
      <c r="K59">
        <f>MES_EOD!AC59+MES_EOD!AD59</f>
        <v>0</v>
      </c>
      <c r="L59">
        <f>NDMC_EOD!AC59+NDMC_EOD!AD59</f>
        <v>1.1599999999999999</v>
      </c>
      <c r="M59">
        <f>TPDDL_EOD!AC59+TPDDL_EOD!AD59</f>
        <v>12.28</v>
      </c>
      <c r="N59">
        <f t="shared" si="0"/>
        <v>32.479999999999997</v>
      </c>
      <c r="O59" s="154">
        <f t="shared" si="1"/>
        <v>-0.17999999999999972</v>
      </c>
      <c r="P59">
        <v>8.3236145320197039</v>
      </c>
      <c r="Q59">
        <v>10.610868226600985</v>
      </c>
      <c r="R59">
        <v>0</v>
      </c>
      <c r="S59">
        <v>1.1535714285714285</v>
      </c>
      <c r="T59">
        <v>12.211945812807881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8.3699999999999992</v>
      </c>
      <c r="J60">
        <f>BYPL_EOD!AC60+BYPL_EOD!AD60</f>
        <v>10.67</v>
      </c>
      <c r="K60">
        <f>MES_EOD!AC60+MES_EOD!AD60</f>
        <v>0</v>
      </c>
      <c r="L60">
        <f>NDMC_EOD!AC60+NDMC_EOD!AD60</f>
        <v>1.1599999999999999</v>
      </c>
      <c r="M60">
        <f>TPDDL_EOD!AC60+TPDDL_EOD!AD60</f>
        <v>12.28</v>
      </c>
      <c r="N60">
        <f t="shared" si="0"/>
        <v>32.479999999999997</v>
      </c>
      <c r="O60" s="154">
        <f t="shared" si="1"/>
        <v>-0.17999999999999972</v>
      </c>
      <c r="P60">
        <v>8.3236145320197039</v>
      </c>
      <c r="Q60">
        <v>10.610868226600985</v>
      </c>
      <c r="R60">
        <v>0</v>
      </c>
      <c r="S60">
        <v>1.1535714285714285</v>
      </c>
      <c r="T60">
        <v>12.211945812807881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8.3699999999999992</v>
      </c>
      <c r="J61">
        <f>BYPL_EOD!AC61+BYPL_EOD!AD61</f>
        <v>10.67</v>
      </c>
      <c r="K61">
        <f>MES_EOD!AC61+MES_EOD!AD61</f>
        <v>0</v>
      </c>
      <c r="L61">
        <f>NDMC_EOD!AC61+NDMC_EOD!AD61</f>
        <v>1.1599999999999999</v>
      </c>
      <c r="M61">
        <f>TPDDL_EOD!AC61+TPDDL_EOD!AD61</f>
        <v>12.28</v>
      </c>
      <c r="N61">
        <f t="shared" si="0"/>
        <v>32.479999999999997</v>
      </c>
      <c r="O61" s="154">
        <f t="shared" si="1"/>
        <v>-0.17999999999999972</v>
      </c>
      <c r="P61">
        <v>8.3236145320197039</v>
      </c>
      <c r="Q61">
        <v>10.610868226600985</v>
      </c>
      <c r="R61">
        <v>0</v>
      </c>
      <c r="S61">
        <v>1.1535714285714285</v>
      </c>
      <c r="T61">
        <v>12.211945812807881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8.3699999999999992</v>
      </c>
      <c r="J62">
        <f>BYPL_EOD!AC62+BYPL_EOD!AD62</f>
        <v>10.67</v>
      </c>
      <c r="K62">
        <f>MES_EOD!AC62+MES_EOD!AD62</f>
        <v>0</v>
      </c>
      <c r="L62">
        <f>NDMC_EOD!AC62+NDMC_EOD!AD62</f>
        <v>1.1599999999999999</v>
      </c>
      <c r="M62">
        <f>TPDDL_EOD!AC62+TPDDL_EOD!AD62</f>
        <v>12.28</v>
      </c>
      <c r="N62">
        <f t="shared" si="0"/>
        <v>32.479999999999997</v>
      </c>
      <c r="O62" s="154">
        <f t="shared" si="1"/>
        <v>-0.17999999999999972</v>
      </c>
      <c r="P62">
        <v>8.3236145320197039</v>
      </c>
      <c r="Q62">
        <v>10.610868226600985</v>
      </c>
      <c r="R62">
        <v>0</v>
      </c>
      <c r="S62">
        <v>1.1535714285714285</v>
      </c>
      <c r="T62">
        <v>12.211945812807881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8.3699999999999992</v>
      </c>
      <c r="J63">
        <f>BYPL_EOD!AC63+BYPL_EOD!AD63</f>
        <v>10.67</v>
      </c>
      <c r="K63">
        <f>MES_EOD!AC63+MES_EOD!AD63</f>
        <v>0</v>
      </c>
      <c r="L63">
        <f>NDMC_EOD!AC63+NDMC_EOD!AD63</f>
        <v>1.1599999999999999</v>
      </c>
      <c r="M63">
        <f>TPDDL_EOD!AC63+TPDDL_EOD!AD63</f>
        <v>12.28</v>
      </c>
      <c r="N63">
        <f t="shared" si="0"/>
        <v>32.479999999999997</v>
      </c>
      <c r="O63" s="154">
        <f t="shared" si="1"/>
        <v>-0.17999999999999972</v>
      </c>
      <c r="P63">
        <v>8.3236145320197039</v>
      </c>
      <c r="Q63">
        <v>10.610868226600985</v>
      </c>
      <c r="R63">
        <v>0</v>
      </c>
      <c r="S63">
        <v>1.1535714285714285</v>
      </c>
      <c r="T63">
        <v>12.211945812807881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8.3699999999999992</v>
      </c>
      <c r="J64">
        <f>BYPL_EOD!AC64+BYPL_EOD!AD64</f>
        <v>10.67</v>
      </c>
      <c r="K64">
        <f>MES_EOD!AC64+MES_EOD!AD64</f>
        <v>0</v>
      </c>
      <c r="L64">
        <f>NDMC_EOD!AC64+NDMC_EOD!AD64</f>
        <v>1.1599999999999999</v>
      </c>
      <c r="M64">
        <f>TPDDL_EOD!AC64+TPDDL_EOD!AD64</f>
        <v>12.28</v>
      </c>
      <c r="N64">
        <f t="shared" si="0"/>
        <v>32.479999999999997</v>
      </c>
      <c r="O64" s="154">
        <f t="shared" si="1"/>
        <v>-0.17999999999999972</v>
      </c>
      <c r="P64">
        <v>8.3236145320197039</v>
      </c>
      <c r="Q64">
        <v>10.610868226600985</v>
      </c>
      <c r="R64">
        <v>0</v>
      </c>
      <c r="S64">
        <v>1.1535714285714285</v>
      </c>
      <c r="T64">
        <v>12.211945812807881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8.3699999999999992</v>
      </c>
      <c r="J65">
        <f>BYPL_EOD!AC65+BYPL_EOD!AD65</f>
        <v>10.67</v>
      </c>
      <c r="K65">
        <f>MES_EOD!AC65+MES_EOD!AD65</f>
        <v>0</v>
      </c>
      <c r="L65">
        <f>NDMC_EOD!AC65+NDMC_EOD!AD65</f>
        <v>1.1599999999999999</v>
      </c>
      <c r="M65">
        <f>TPDDL_EOD!AC65+TPDDL_EOD!AD65</f>
        <v>12.28</v>
      </c>
      <c r="N65">
        <f t="shared" si="0"/>
        <v>32.479999999999997</v>
      </c>
      <c r="O65" s="154">
        <f t="shared" si="1"/>
        <v>-0.17999999999999972</v>
      </c>
      <c r="P65">
        <v>8.3236145320197039</v>
      </c>
      <c r="Q65">
        <v>10.610868226600985</v>
      </c>
      <c r="R65">
        <v>0</v>
      </c>
      <c r="S65">
        <v>1.1535714285714285</v>
      </c>
      <c r="T65">
        <v>12.211945812807881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8.3699999999999992</v>
      </c>
      <c r="J66">
        <f>BYPL_EOD!AC66+BYPL_EOD!AD66</f>
        <v>10.67</v>
      </c>
      <c r="K66">
        <f>MES_EOD!AC66+MES_EOD!AD66</f>
        <v>0</v>
      </c>
      <c r="L66">
        <f>NDMC_EOD!AC66+NDMC_EOD!AD66</f>
        <v>1.1599999999999999</v>
      </c>
      <c r="M66">
        <f>TPDDL_EOD!AC66+TPDDL_EOD!AD66</f>
        <v>12.28</v>
      </c>
      <c r="N66">
        <f t="shared" si="0"/>
        <v>32.479999999999997</v>
      </c>
      <c r="O66" s="154">
        <f t="shared" si="1"/>
        <v>-0.17999999999999972</v>
      </c>
      <c r="P66">
        <v>8.3236145320197039</v>
      </c>
      <c r="Q66">
        <v>10.610868226600985</v>
      </c>
      <c r="R66">
        <v>0</v>
      </c>
      <c r="S66">
        <v>1.1535714285714285</v>
      </c>
      <c r="T66">
        <v>12.211945812807881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8.3699999999999992</v>
      </c>
      <c r="J67">
        <f>BYPL_EOD!AC67+BYPL_EOD!AD67</f>
        <v>10.67</v>
      </c>
      <c r="K67">
        <f>MES_EOD!AC67+MES_EOD!AD67</f>
        <v>0</v>
      </c>
      <c r="L67">
        <f>NDMC_EOD!AC67+NDMC_EOD!AD67</f>
        <v>1.1599999999999999</v>
      </c>
      <c r="M67">
        <f>TPDDL_EOD!AC67+TPDDL_EOD!AD67</f>
        <v>12.28</v>
      </c>
      <c r="N67">
        <f t="shared" ref="N67:N98" si="6">SUM(I67:M67)</f>
        <v>32.479999999999997</v>
      </c>
      <c r="O67" s="154">
        <f t="shared" ref="O67:O98" si="7">G67-N67</f>
        <v>-0.17999999999999972</v>
      </c>
      <c r="P67">
        <v>8.3236145320197039</v>
      </c>
      <c r="Q67">
        <v>10.610868226600985</v>
      </c>
      <c r="R67">
        <v>0</v>
      </c>
      <c r="S67">
        <v>1.1535714285714285</v>
      </c>
      <c r="T67">
        <v>12.211945812807881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8.3699999999999992</v>
      </c>
      <c r="J68">
        <f>BYPL_EOD!AC68+BYPL_EOD!AD68</f>
        <v>10.67</v>
      </c>
      <c r="K68">
        <f>MES_EOD!AC68+MES_EOD!AD68</f>
        <v>0</v>
      </c>
      <c r="L68">
        <f>NDMC_EOD!AC68+NDMC_EOD!AD68</f>
        <v>1.1599999999999999</v>
      </c>
      <c r="M68">
        <f>TPDDL_EOD!AC68+TPDDL_EOD!AD68</f>
        <v>12.28</v>
      </c>
      <c r="N68">
        <f t="shared" si="6"/>
        <v>32.479999999999997</v>
      </c>
      <c r="O68" s="154">
        <f t="shared" si="7"/>
        <v>-0.17999999999999972</v>
      </c>
      <c r="P68">
        <v>8.3236145320197039</v>
      </c>
      <c r="Q68">
        <v>10.610868226600985</v>
      </c>
      <c r="R68">
        <v>0</v>
      </c>
      <c r="S68">
        <v>1.1535714285714285</v>
      </c>
      <c r="T68">
        <v>12.211945812807881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8.3699999999999992</v>
      </c>
      <c r="J69">
        <f>BYPL_EOD!AC69+BYPL_EOD!AD69</f>
        <v>10.67</v>
      </c>
      <c r="K69">
        <f>MES_EOD!AC69+MES_EOD!AD69</f>
        <v>0</v>
      </c>
      <c r="L69">
        <f>NDMC_EOD!AC69+NDMC_EOD!AD69</f>
        <v>1.1599999999999999</v>
      </c>
      <c r="M69">
        <f>TPDDL_EOD!AC69+TPDDL_EOD!AD69</f>
        <v>12.28</v>
      </c>
      <c r="N69">
        <f t="shared" si="6"/>
        <v>32.479999999999997</v>
      </c>
      <c r="O69" s="154">
        <f t="shared" si="7"/>
        <v>-0.17999999999999972</v>
      </c>
      <c r="P69">
        <v>8.3236145320197039</v>
      </c>
      <c r="Q69">
        <v>10.610868226600985</v>
      </c>
      <c r="R69">
        <v>0</v>
      </c>
      <c r="S69">
        <v>1.1535714285714285</v>
      </c>
      <c r="T69">
        <v>12.211945812807881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8.3699999999999992</v>
      </c>
      <c r="J70">
        <f>BYPL_EOD!AC70+BYPL_EOD!AD70</f>
        <v>10.67</v>
      </c>
      <c r="K70">
        <f>MES_EOD!AC70+MES_EOD!AD70</f>
        <v>0</v>
      </c>
      <c r="L70">
        <f>NDMC_EOD!AC70+NDMC_EOD!AD70</f>
        <v>1.1599999999999999</v>
      </c>
      <c r="M70">
        <f>TPDDL_EOD!AC70+TPDDL_EOD!AD70</f>
        <v>12.28</v>
      </c>
      <c r="N70">
        <f t="shared" si="6"/>
        <v>32.479999999999997</v>
      </c>
      <c r="O70" s="154">
        <f t="shared" si="7"/>
        <v>-0.17999999999999972</v>
      </c>
      <c r="P70">
        <v>8.3236145320197039</v>
      </c>
      <c r="Q70">
        <v>10.610868226600985</v>
      </c>
      <c r="R70">
        <v>0</v>
      </c>
      <c r="S70">
        <v>1.1535714285714285</v>
      </c>
      <c r="T70">
        <v>12.211945812807881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8.3699999999999992</v>
      </c>
      <c r="J71">
        <f>BYPL_EOD!AC71+BYPL_EOD!AD71</f>
        <v>10.67</v>
      </c>
      <c r="K71">
        <f>MES_EOD!AC71+MES_EOD!AD71</f>
        <v>0</v>
      </c>
      <c r="L71">
        <f>NDMC_EOD!AC71+NDMC_EOD!AD71</f>
        <v>1.1599999999999999</v>
      </c>
      <c r="M71">
        <f>TPDDL_EOD!AC71+TPDDL_EOD!AD71</f>
        <v>12.28</v>
      </c>
      <c r="N71">
        <f t="shared" si="6"/>
        <v>32.479999999999997</v>
      </c>
      <c r="O71" s="154">
        <f t="shared" si="7"/>
        <v>-0.17999999999999972</v>
      </c>
      <c r="P71">
        <v>8.3236145320197039</v>
      </c>
      <c r="Q71">
        <v>10.610868226600985</v>
      </c>
      <c r="R71">
        <v>0</v>
      </c>
      <c r="S71">
        <v>1.1535714285714285</v>
      </c>
      <c r="T71">
        <v>12.211945812807881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8.3699999999999992</v>
      </c>
      <c r="J72">
        <f>BYPL_EOD!AC72+BYPL_EOD!AD72</f>
        <v>10.67</v>
      </c>
      <c r="K72">
        <f>MES_EOD!AC72+MES_EOD!AD72</f>
        <v>0</v>
      </c>
      <c r="L72">
        <f>NDMC_EOD!AC72+NDMC_EOD!AD72</f>
        <v>1.1599999999999999</v>
      </c>
      <c r="M72">
        <f>TPDDL_EOD!AC72+TPDDL_EOD!AD72</f>
        <v>12.28</v>
      </c>
      <c r="N72">
        <f t="shared" si="6"/>
        <v>32.479999999999997</v>
      </c>
      <c r="O72" s="154">
        <f t="shared" si="7"/>
        <v>-0.17999999999999972</v>
      </c>
      <c r="P72">
        <v>8.3236145320197039</v>
      </c>
      <c r="Q72">
        <v>10.610868226600985</v>
      </c>
      <c r="R72">
        <v>0</v>
      </c>
      <c r="S72">
        <v>1.1535714285714285</v>
      </c>
      <c r="T72">
        <v>12.211945812807881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8.3699999999999992</v>
      </c>
      <c r="J73">
        <f>BYPL_EOD!AC73+BYPL_EOD!AD73</f>
        <v>10.67</v>
      </c>
      <c r="K73">
        <f>MES_EOD!AC73+MES_EOD!AD73</f>
        <v>0</v>
      </c>
      <c r="L73">
        <f>NDMC_EOD!AC73+NDMC_EOD!AD73</f>
        <v>1.1599999999999999</v>
      </c>
      <c r="M73">
        <f>TPDDL_EOD!AC73+TPDDL_EOD!AD73</f>
        <v>12.28</v>
      </c>
      <c r="N73">
        <f t="shared" si="6"/>
        <v>32.479999999999997</v>
      </c>
      <c r="O73" s="154">
        <f t="shared" si="7"/>
        <v>-0.17999999999999972</v>
      </c>
      <c r="P73">
        <v>8.3236145320197039</v>
      </c>
      <c r="Q73">
        <v>10.610868226600985</v>
      </c>
      <c r="R73">
        <v>0</v>
      </c>
      <c r="S73">
        <v>1.1535714285714285</v>
      </c>
      <c r="T73">
        <v>12.211945812807881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8.3699999999999992</v>
      </c>
      <c r="J74">
        <f>BYPL_EOD!AC74+BYPL_EOD!AD74</f>
        <v>10.67</v>
      </c>
      <c r="K74">
        <f>MES_EOD!AC74+MES_EOD!AD74</f>
        <v>0</v>
      </c>
      <c r="L74">
        <f>NDMC_EOD!AC74+NDMC_EOD!AD74</f>
        <v>1.1599999999999999</v>
      </c>
      <c r="M74">
        <f>TPDDL_EOD!AC74+TPDDL_EOD!AD74</f>
        <v>12.28</v>
      </c>
      <c r="N74">
        <f t="shared" si="6"/>
        <v>32.479999999999997</v>
      </c>
      <c r="O74" s="154">
        <f t="shared" si="7"/>
        <v>-0.17999999999999972</v>
      </c>
      <c r="P74">
        <v>8.3236145320197039</v>
      </c>
      <c r="Q74">
        <v>10.610868226600985</v>
      </c>
      <c r="R74">
        <v>0</v>
      </c>
      <c r="S74">
        <v>1.1535714285714285</v>
      </c>
      <c r="T74">
        <v>12.211945812807881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8.3699999999999992</v>
      </c>
      <c r="J75">
        <f>BYPL_EOD!AC75+BYPL_EOD!AD75</f>
        <v>10.67</v>
      </c>
      <c r="K75">
        <f>MES_EOD!AC75+MES_EOD!AD75</f>
        <v>0</v>
      </c>
      <c r="L75">
        <f>NDMC_EOD!AC75+NDMC_EOD!AD75</f>
        <v>1.1599999999999999</v>
      </c>
      <c r="M75">
        <f>TPDDL_EOD!AC75+TPDDL_EOD!AD75</f>
        <v>12.28</v>
      </c>
      <c r="N75">
        <f t="shared" si="6"/>
        <v>32.479999999999997</v>
      </c>
      <c r="O75" s="154">
        <f t="shared" si="7"/>
        <v>0.12000000000000455</v>
      </c>
      <c r="P75">
        <v>8.4009236453201979</v>
      </c>
      <c r="Q75">
        <v>10.709421182266011</v>
      </c>
      <c r="R75">
        <v>0</v>
      </c>
      <c r="S75">
        <v>1.1642857142857144</v>
      </c>
      <c r="T75">
        <v>12.32536945812808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8.3699999999999992</v>
      </c>
      <c r="J76">
        <f>BYPL_EOD!AC76+BYPL_EOD!AD76</f>
        <v>10.67</v>
      </c>
      <c r="K76">
        <f>MES_EOD!AC76+MES_EOD!AD76</f>
        <v>0</v>
      </c>
      <c r="L76">
        <f>NDMC_EOD!AC76+NDMC_EOD!AD76</f>
        <v>1.1599999999999999</v>
      </c>
      <c r="M76">
        <f>TPDDL_EOD!AC76+TPDDL_EOD!AD76</f>
        <v>12.28</v>
      </c>
      <c r="N76">
        <f t="shared" si="6"/>
        <v>32.479999999999997</v>
      </c>
      <c r="O76" s="154">
        <f t="shared" si="7"/>
        <v>0.12000000000000455</v>
      </c>
      <c r="P76">
        <v>8.4009236453201979</v>
      </c>
      <c r="Q76">
        <v>10.709421182266011</v>
      </c>
      <c r="R76">
        <v>0</v>
      </c>
      <c r="S76">
        <v>1.1642857142857144</v>
      </c>
      <c r="T76">
        <v>12.32536945812808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8.3699999999999992</v>
      </c>
      <c r="J77">
        <f>BYPL_EOD!AC77+BYPL_EOD!AD77</f>
        <v>10.67</v>
      </c>
      <c r="K77">
        <f>MES_EOD!AC77+MES_EOD!AD77</f>
        <v>0</v>
      </c>
      <c r="L77">
        <f>NDMC_EOD!AC77+NDMC_EOD!AD77</f>
        <v>1.1599999999999999</v>
      </c>
      <c r="M77">
        <f>TPDDL_EOD!AC77+TPDDL_EOD!AD77</f>
        <v>12.28</v>
      </c>
      <c r="N77">
        <f t="shared" si="6"/>
        <v>32.479999999999997</v>
      </c>
      <c r="O77" s="154">
        <f t="shared" si="7"/>
        <v>0.12000000000000455</v>
      </c>
      <c r="P77">
        <v>8.4009236453201979</v>
      </c>
      <c r="Q77">
        <v>10.709421182266011</v>
      </c>
      <c r="R77">
        <v>0</v>
      </c>
      <c r="S77">
        <v>1.1642857142857144</v>
      </c>
      <c r="T77">
        <v>12.32536945812808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8.3699999999999992</v>
      </c>
      <c r="J78">
        <f>BYPL_EOD!AC78+BYPL_EOD!AD78</f>
        <v>10.67</v>
      </c>
      <c r="K78">
        <f>MES_EOD!AC78+MES_EOD!AD78</f>
        <v>0</v>
      </c>
      <c r="L78">
        <f>NDMC_EOD!AC78+NDMC_EOD!AD78</f>
        <v>1.1599999999999999</v>
      </c>
      <c r="M78">
        <f>TPDDL_EOD!AC78+TPDDL_EOD!AD78</f>
        <v>12.28</v>
      </c>
      <c r="N78">
        <f t="shared" si="6"/>
        <v>32.479999999999997</v>
      </c>
      <c r="O78" s="154">
        <f t="shared" si="7"/>
        <v>0.12000000000000455</v>
      </c>
      <c r="P78">
        <v>8.4009236453201979</v>
      </c>
      <c r="Q78">
        <v>10.709421182266011</v>
      </c>
      <c r="R78">
        <v>0</v>
      </c>
      <c r="S78">
        <v>1.1642857142857144</v>
      </c>
      <c r="T78">
        <v>12.32536945812808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8.6300000000000008</v>
      </c>
      <c r="J79">
        <f>BYPL_EOD!AC79+BYPL_EOD!AD79</f>
        <v>10.99</v>
      </c>
      <c r="K79">
        <f>MES_EOD!AC79+MES_EOD!AD79</f>
        <v>0</v>
      </c>
      <c r="L79">
        <f>NDMC_EOD!AC79+NDMC_EOD!AD79</f>
        <v>1.19</v>
      </c>
      <c r="M79">
        <f>TPDDL_EOD!AC79+TPDDL_EOD!AD79</f>
        <v>12.65</v>
      </c>
      <c r="N79">
        <f t="shared" si="6"/>
        <v>33.46</v>
      </c>
      <c r="O79" s="154">
        <f t="shared" si="7"/>
        <v>0.14000000000000057</v>
      </c>
      <c r="P79">
        <v>8.666108786610879</v>
      </c>
      <c r="Q79">
        <v>11.035983263598327</v>
      </c>
      <c r="R79">
        <v>0</v>
      </c>
      <c r="S79">
        <v>1.1949790794979078</v>
      </c>
      <c r="T79">
        <v>12.702928870292888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8.6300000000000008</v>
      </c>
      <c r="J80">
        <f>BYPL_EOD!AC80+BYPL_EOD!AD80</f>
        <v>10.99</v>
      </c>
      <c r="K80">
        <f>MES_EOD!AC80+MES_EOD!AD80</f>
        <v>0</v>
      </c>
      <c r="L80">
        <f>NDMC_EOD!AC80+NDMC_EOD!AD80</f>
        <v>1.19</v>
      </c>
      <c r="M80">
        <f>TPDDL_EOD!AC80+TPDDL_EOD!AD80</f>
        <v>12.65</v>
      </c>
      <c r="N80">
        <f t="shared" si="6"/>
        <v>33.46</v>
      </c>
      <c r="O80" s="154">
        <f t="shared" si="7"/>
        <v>0.14000000000000057</v>
      </c>
      <c r="P80">
        <v>8.666108786610879</v>
      </c>
      <c r="Q80">
        <v>11.035983263598327</v>
      </c>
      <c r="R80">
        <v>0</v>
      </c>
      <c r="S80">
        <v>1.1949790794979078</v>
      </c>
      <c r="T80">
        <v>12.702928870292888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8.6300000000000008</v>
      </c>
      <c r="J81">
        <f>BYPL_EOD!AC81+BYPL_EOD!AD81</f>
        <v>10.99</v>
      </c>
      <c r="K81">
        <f>MES_EOD!AC81+MES_EOD!AD81</f>
        <v>0</v>
      </c>
      <c r="L81">
        <f>NDMC_EOD!AC81+NDMC_EOD!AD81</f>
        <v>1.19</v>
      </c>
      <c r="M81">
        <f>TPDDL_EOD!AC81+TPDDL_EOD!AD81</f>
        <v>12.65</v>
      </c>
      <c r="N81">
        <f t="shared" si="6"/>
        <v>33.46</v>
      </c>
      <c r="O81" s="154">
        <f t="shared" si="7"/>
        <v>0.14000000000000057</v>
      </c>
      <c r="P81">
        <v>8.666108786610879</v>
      </c>
      <c r="Q81">
        <v>11.035983263598327</v>
      </c>
      <c r="R81">
        <v>0</v>
      </c>
      <c r="S81">
        <v>1.1949790794979078</v>
      </c>
      <c r="T81">
        <v>12.702928870292888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8.6300000000000008</v>
      </c>
      <c r="J82">
        <f>BYPL_EOD!AC82+BYPL_EOD!AD82</f>
        <v>10.99</v>
      </c>
      <c r="K82">
        <f>MES_EOD!AC82+MES_EOD!AD82</f>
        <v>0</v>
      </c>
      <c r="L82">
        <f>NDMC_EOD!AC82+NDMC_EOD!AD82</f>
        <v>1.19</v>
      </c>
      <c r="M82">
        <f>TPDDL_EOD!AC82+TPDDL_EOD!AD82</f>
        <v>12.65</v>
      </c>
      <c r="N82">
        <f t="shared" si="6"/>
        <v>33.46</v>
      </c>
      <c r="O82" s="154">
        <f t="shared" si="7"/>
        <v>0.14000000000000057</v>
      </c>
      <c r="P82">
        <v>8.666108786610879</v>
      </c>
      <c r="Q82">
        <v>11.035983263598327</v>
      </c>
      <c r="R82">
        <v>0</v>
      </c>
      <c r="S82">
        <v>1.1949790794979078</v>
      </c>
      <c r="T82">
        <v>12.702928870292888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8.8800000000000008</v>
      </c>
      <c r="J83">
        <f>BYPL_EOD!AC83+BYPL_EOD!AD83</f>
        <v>11.31</v>
      </c>
      <c r="K83">
        <f>MES_EOD!AC83+MES_EOD!AD83</f>
        <v>0</v>
      </c>
      <c r="L83">
        <f>NDMC_EOD!AC83+NDMC_EOD!AD83</f>
        <v>1.23</v>
      </c>
      <c r="M83">
        <f>TPDDL_EOD!AC83+TPDDL_EOD!AD83</f>
        <v>13.03</v>
      </c>
      <c r="N83">
        <f t="shared" si="6"/>
        <v>34.450000000000003</v>
      </c>
      <c r="O83" s="154">
        <f t="shared" si="7"/>
        <v>0.14999999999999858</v>
      </c>
      <c r="P83">
        <v>8.9186647314949212</v>
      </c>
      <c r="Q83">
        <v>11.359245283018868</v>
      </c>
      <c r="R83">
        <v>0</v>
      </c>
      <c r="S83">
        <v>1.2353555878084179</v>
      </c>
      <c r="T83">
        <v>13.086734397677793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8.8800000000000008</v>
      </c>
      <c r="J84">
        <f>BYPL_EOD!AC84+BYPL_EOD!AD84</f>
        <v>11.31</v>
      </c>
      <c r="K84">
        <f>MES_EOD!AC84+MES_EOD!AD84</f>
        <v>0</v>
      </c>
      <c r="L84">
        <f>NDMC_EOD!AC84+NDMC_EOD!AD84</f>
        <v>1.23</v>
      </c>
      <c r="M84">
        <f>TPDDL_EOD!AC84+TPDDL_EOD!AD84</f>
        <v>13.03</v>
      </c>
      <c r="N84">
        <f t="shared" si="6"/>
        <v>34.450000000000003</v>
      </c>
      <c r="O84" s="154">
        <f t="shared" si="7"/>
        <v>0.14999999999999858</v>
      </c>
      <c r="P84">
        <v>8.9186647314949212</v>
      </c>
      <c r="Q84">
        <v>11.359245283018868</v>
      </c>
      <c r="R84">
        <v>0</v>
      </c>
      <c r="S84">
        <v>1.2353555878084179</v>
      </c>
      <c r="T84">
        <v>13.086734397677793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8.8800000000000008</v>
      </c>
      <c r="J85">
        <f>BYPL_EOD!AC85+BYPL_EOD!AD85</f>
        <v>11.31</v>
      </c>
      <c r="K85">
        <f>MES_EOD!AC85+MES_EOD!AD85</f>
        <v>0</v>
      </c>
      <c r="L85">
        <f>NDMC_EOD!AC85+NDMC_EOD!AD85</f>
        <v>1.23</v>
      </c>
      <c r="M85">
        <f>TPDDL_EOD!AC85+TPDDL_EOD!AD85</f>
        <v>13.03</v>
      </c>
      <c r="N85">
        <f t="shared" si="6"/>
        <v>34.450000000000003</v>
      </c>
      <c r="O85" s="154">
        <f t="shared" si="7"/>
        <v>0.14999999999999858</v>
      </c>
      <c r="P85">
        <v>8.9186647314949212</v>
      </c>
      <c r="Q85">
        <v>11.359245283018868</v>
      </c>
      <c r="R85">
        <v>0</v>
      </c>
      <c r="S85">
        <v>1.2353555878084179</v>
      </c>
      <c r="T85">
        <v>13.086734397677793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8.8800000000000008</v>
      </c>
      <c r="J86">
        <f>BYPL_EOD!AC86+BYPL_EOD!AD86</f>
        <v>11.31</v>
      </c>
      <c r="K86">
        <f>MES_EOD!AC86+MES_EOD!AD86</f>
        <v>0</v>
      </c>
      <c r="L86">
        <f>NDMC_EOD!AC86+NDMC_EOD!AD86</f>
        <v>1.23</v>
      </c>
      <c r="M86">
        <f>TPDDL_EOD!AC86+TPDDL_EOD!AD86</f>
        <v>13.03</v>
      </c>
      <c r="N86">
        <f t="shared" si="6"/>
        <v>34.450000000000003</v>
      </c>
      <c r="O86" s="154">
        <f t="shared" si="7"/>
        <v>0.14999999999999858</v>
      </c>
      <c r="P86">
        <v>8.9186647314949212</v>
      </c>
      <c r="Q86">
        <v>11.359245283018868</v>
      </c>
      <c r="R86">
        <v>0</v>
      </c>
      <c r="S86">
        <v>1.2353555878084179</v>
      </c>
      <c r="T86">
        <v>13.086734397677793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8.8800000000000008</v>
      </c>
      <c r="J87">
        <f>BYPL_EOD!AC87+BYPL_EOD!AD87</f>
        <v>11.31</v>
      </c>
      <c r="K87">
        <f>MES_EOD!AC87+MES_EOD!AD87</f>
        <v>0</v>
      </c>
      <c r="L87">
        <f>NDMC_EOD!AC87+NDMC_EOD!AD87</f>
        <v>1.23</v>
      </c>
      <c r="M87">
        <f>TPDDL_EOD!AC87+TPDDL_EOD!AD87</f>
        <v>13.03</v>
      </c>
      <c r="N87">
        <f t="shared" si="6"/>
        <v>34.450000000000003</v>
      </c>
      <c r="O87" s="154">
        <f t="shared" si="7"/>
        <v>0.14999999999999858</v>
      </c>
      <c r="P87">
        <v>8.9186647314949212</v>
      </c>
      <c r="Q87">
        <v>11.359245283018868</v>
      </c>
      <c r="R87">
        <v>0</v>
      </c>
      <c r="S87">
        <v>1.2353555878084179</v>
      </c>
      <c r="T87">
        <v>13.086734397677793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8.8800000000000008</v>
      </c>
      <c r="J88">
        <f>BYPL_EOD!AC88+BYPL_EOD!AD88</f>
        <v>11.31</v>
      </c>
      <c r="K88">
        <f>MES_EOD!AC88+MES_EOD!AD88</f>
        <v>0</v>
      </c>
      <c r="L88">
        <f>NDMC_EOD!AC88+NDMC_EOD!AD88</f>
        <v>1.23</v>
      </c>
      <c r="M88">
        <f>TPDDL_EOD!AC88+TPDDL_EOD!AD88</f>
        <v>13.03</v>
      </c>
      <c r="N88">
        <f t="shared" si="6"/>
        <v>34.450000000000003</v>
      </c>
      <c r="O88" s="154">
        <f t="shared" si="7"/>
        <v>0.14999999999999858</v>
      </c>
      <c r="P88">
        <v>8.9186647314949212</v>
      </c>
      <c r="Q88">
        <v>11.359245283018868</v>
      </c>
      <c r="R88">
        <v>0</v>
      </c>
      <c r="S88">
        <v>1.2353555878084179</v>
      </c>
      <c r="T88">
        <v>13.086734397677793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8.8800000000000008</v>
      </c>
      <c r="J89">
        <f>BYPL_EOD!AC89+BYPL_EOD!AD89</f>
        <v>11.31</v>
      </c>
      <c r="K89">
        <f>MES_EOD!AC89+MES_EOD!AD89</f>
        <v>0</v>
      </c>
      <c r="L89">
        <f>NDMC_EOD!AC89+NDMC_EOD!AD89</f>
        <v>1.23</v>
      </c>
      <c r="M89">
        <f>TPDDL_EOD!AC89+TPDDL_EOD!AD89</f>
        <v>13.03</v>
      </c>
      <c r="N89">
        <f t="shared" si="6"/>
        <v>34.450000000000003</v>
      </c>
      <c r="O89" s="154">
        <f t="shared" si="7"/>
        <v>0.14999999999999858</v>
      </c>
      <c r="P89">
        <v>8.9186647314949212</v>
      </c>
      <c r="Q89">
        <v>11.359245283018868</v>
      </c>
      <c r="R89">
        <v>0</v>
      </c>
      <c r="S89">
        <v>1.2353555878084179</v>
      </c>
      <c r="T89">
        <v>13.086734397677793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8.8800000000000008</v>
      </c>
      <c r="J90">
        <f>BYPL_EOD!AC90+BYPL_EOD!AD90</f>
        <v>11.31</v>
      </c>
      <c r="K90">
        <f>MES_EOD!AC90+MES_EOD!AD90</f>
        <v>0</v>
      </c>
      <c r="L90">
        <f>NDMC_EOD!AC90+NDMC_EOD!AD90</f>
        <v>1.23</v>
      </c>
      <c r="M90">
        <f>TPDDL_EOD!AC90+TPDDL_EOD!AD90</f>
        <v>13.03</v>
      </c>
      <c r="N90">
        <f t="shared" si="6"/>
        <v>34.450000000000003</v>
      </c>
      <c r="O90" s="154">
        <f t="shared" si="7"/>
        <v>0.14999999999999858</v>
      </c>
      <c r="P90">
        <v>8.9186647314949212</v>
      </c>
      <c r="Q90">
        <v>11.359245283018868</v>
      </c>
      <c r="R90">
        <v>0</v>
      </c>
      <c r="S90">
        <v>1.2353555878084179</v>
      </c>
      <c r="T90">
        <v>13.086734397677793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8.8800000000000008</v>
      </c>
      <c r="J91">
        <f>BYPL_EOD!AC91+BYPL_EOD!AD91</f>
        <v>11.31</v>
      </c>
      <c r="K91">
        <f>MES_EOD!AC91+MES_EOD!AD91</f>
        <v>0</v>
      </c>
      <c r="L91">
        <f>NDMC_EOD!AC91+NDMC_EOD!AD91</f>
        <v>1.23</v>
      </c>
      <c r="M91">
        <f>TPDDL_EOD!AC91+TPDDL_EOD!AD91</f>
        <v>13.03</v>
      </c>
      <c r="N91">
        <f t="shared" si="6"/>
        <v>34.450000000000003</v>
      </c>
      <c r="O91" s="154">
        <f t="shared" si="7"/>
        <v>0.14999999999999858</v>
      </c>
      <c r="P91">
        <v>8.9186647314949212</v>
      </c>
      <c r="Q91">
        <v>11.359245283018868</v>
      </c>
      <c r="R91">
        <v>0</v>
      </c>
      <c r="S91">
        <v>1.2353555878084179</v>
      </c>
      <c r="T91">
        <v>13.086734397677793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8.8800000000000008</v>
      </c>
      <c r="J92">
        <f>BYPL_EOD!AC92+BYPL_EOD!AD92</f>
        <v>11.31</v>
      </c>
      <c r="K92">
        <f>MES_EOD!AC92+MES_EOD!AD92</f>
        <v>0</v>
      </c>
      <c r="L92">
        <f>NDMC_EOD!AC92+NDMC_EOD!AD92</f>
        <v>1.23</v>
      </c>
      <c r="M92">
        <f>TPDDL_EOD!AC92+TPDDL_EOD!AD92</f>
        <v>13.03</v>
      </c>
      <c r="N92">
        <f t="shared" si="6"/>
        <v>34.450000000000003</v>
      </c>
      <c r="O92" s="154">
        <f t="shared" si="7"/>
        <v>0.14999999999999858</v>
      </c>
      <c r="P92">
        <v>8.9186647314949212</v>
      </c>
      <c r="Q92">
        <v>11.359245283018868</v>
      </c>
      <c r="R92">
        <v>0</v>
      </c>
      <c r="S92">
        <v>1.2353555878084179</v>
      </c>
      <c r="T92">
        <v>13.086734397677793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8.8800000000000008</v>
      </c>
      <c r="J93">
        <f>BYPL_EOD!AC93+BYPL_EOD!AD93</f>
        <v>11.31</v>
      </c>
      <c r="K93">
        <f>MES_EOD!AC93+MES_EOD!AD93</f>
        <v>0</v>
      </c>
      <c r="L93">
        <f>NDMC_EOD!AC93+NDMC_EOD!AD93</f>
        <v>1.23</v>
      </c>
      <c r="M93">
        <f>TPDDL_EOD!AC93+TPDDL_EOD!AD93</f>
        <v>13.03</v>
      </c>
      <c r="N93">
        <f t="shared" si="6"/>
        <v>34.450000000000003</v>
      </c>
      <c r="O93" s="154">
        <f t="shared" si="7"/>
        <v>0.14999999999999858</v>
      </c>
      <c r="P93">
        <v>8.9186647314949212</v>
      </c>
      <c r="Q93">
        <v>11.359245283018868</v>
      </c>
      <c r="R93">
        <v>0</v>
      </c>
      <c r="S93">
        <v>1.2353555878084179</v>
      </c>
      <c r="T93">
        <v>13.086734397677793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8.8800000000000008</v>
      </c>
      <c r="J94">
        <f>BYPL_EOD!AC94+BYPL_EOD!AD94</f>
        <v>11.31</v>
      </c>
      <c r="K94">
        <f>MES_EOD!AC94+MES_EOD!AD94</f>
        <v>0</v>
      </c>
      <c r="L94">
        <f>NDMC_EOD!AC94+NDMC_EOD!AD94</f>
        <v>1.23</v>
      </c>
      <c r="M94">
        <f>TPDDL_EOD!AC94+TPDDL_EOD!AD94</f>
        <v>13.03</v>
      </c>
      <c r="N94">
        <f t="shared" si="6"/>
        <v>34.450000000000003</v>
      </c>
      <c r="O94" s="154">
        <f t="shared" si="7"/>
        <v>0.14999999999999858</v>
      </c>
      <c r="P94">
        <v>8.9186647314949212</v>
      </c>
      <c r="Q94">
        <v>11.359245283018868</v>
      </c>
      <c r="R94">
        <v>0</v>
      </c>
      <c r="S94">
        <v>1.2353555878084179</v>
      </c>
      <c r="T94">
        <v>13.086734397677793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9.14</v>
      </c>
      <c r="J95">
        <f>BYPL_EOD!AC95+BYPL_EOD!AD95</f>
        <v>11.63</v>
      </c>
      <c r="K95">
        <f>MES_EOD!AC95+MES_EOD!AD95</f>
        <v>0</v>
      </c>
      <c r="L95">
        <f>NDMC_EOD!AC95+NDMC_EOD!AD95</f>
        <v>1.26</v>
      </c>
      <c r="M95">
        <f>TPDDL_EOD!AC95+TPDDL_EOD!AD95</f>
        <v>13.4</v>
      </c>
      <c r="N95">
        <f t="shared" si="6"/>
        <v>35.430000000000007</v>
      </c>
      <c r="O95" s="154">
        <f t="shared" si="7"/>
        <v>0.1699999999999946</v>
      </c>
      <c r="P95">
        <v>9.1838554896979954</v>
      </c>
      <c r="Q95">
        <v>11.685802991814846</v>
      </c>
      <c r="R95">
        <v>0</v>
      </c>
      <c r="S95">
        <v>1.2660457239627432</v>
      </c>
      <c r="T95">
        <v>13.464295794524412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9.14</v>
      </c>
      <c r="J96">
        <f>BYPL_EOD!AC96+BYPL_EOD!AD96</f>
        <v>11.63</v>
      </c>
      <c r="K96">
        <f>MES_EOD!AC96+MES_EOD!AD96</f>
        <v>0</v>
      </c>
      <c r="L96">
        <f>NDMC_EOD!AC96+NDMC_EOD!AD96</f>
        <v>1.26</v>
      </c>
      <c r="M96">
        <f>TPDDL_EOD!AC96+TPDDL_EOD!AD96</f>
        <v>13.4</v>
      </c>
      <c r="N96">
        <f t="shared" si="6"/>
        <v>35.430000000000007</v>
      </c>
      <c r="O96" s="154">
        <f t="shared" si="7"/>
        <v>0.1699999999999946</v>
      </c>
      <c r="P96">
        <v>9.1838554896979954</v>
      </c>
      <c r="Q96">
        <v>11.685802991814846</v>
      </c>
      <c r="R96">
        <v>0</v>
      </c>
      <c r="S96">
        <v>1.2660457239627432</v>
      </c>
      <c r="T96">
        <v>13.464295794524412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9.14</v>
      </c>
      <c r="J97">
        <f>BYPL_EOD!AC97+BYPL_EOD!AD97</f>
        <v>11.63</v>
      </c>
      <c r="K97">
        <f>MES_EOD!AC97+MES_EOD!AD97</f>
        <v>0</v>
      </c>
      <c r="L97">
        <f>NDMC_EOD!AC97+NDMC_EOD!AD97</f>
        <v>1.26</v>
      </c>
      <c r="M97">
        <f>TPDDL_EOD!AC97+TPDDL_EOD!AD97</f>
        <v>13.4</v>
      </c>
      <c r="N97">
        <f t="shared" si="6"/>
        <v>35.430000000000007</v>
      </c>
      <c r="O97" s="154">
        <f t="shared" si="7"/>
        <v>0.1699999999999946</v>
      </c>
      <c r="P97">
        <v>9.1838554896979954</v>
      </c>
      <c r="Q97">
        <v>11.685802991814846</v>
      </c>
      <c r="R97">
        <v>0</v>
      </c>
      <c r="S97">
        <v>1.2660457239627432</v>
      </c>
      <c r="T97">
        <v>13.464295794524412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9.14</v>
      </c>
      <c r="J98">
        <f>BYPL_EOD!AC98+BYPL_EOD!AD98</f>
        <v>11.63</v>
      </c>
      <c r="K98">
        <f>MES_EOD!AC98+MES_EOD!AD98</f>
        <v>0</v>
      </c>
      <c r="L98">
        <f>NDMC_EOD!AC98+NDMC_EOD!AD98</f>
        <v>1.26</v>
      </c>
      <c r="M98">
        <f>TPDDL_EOD!AC98+TPDDL_EOD!AD98</f>
        <v>13.4</v>
      </c>
      <c r="N98">
        <f t="shared" si="6"/>
        <v>35.430000000000007</v>
      </c>
      <c r="O98" s="154">
        <f t="shared" si="7"/>
        <v>0.1699999999999946</v>
      </c>
      <c r="P98">
        <v>9.1838554896979954</v>
      </c>
      <c r="Q98">
        <v>11.685802991814846</v>
      </c>
      <c r="R98">
        <v>0</v>
      </c>
      <c r="S98">
        <v>1.2660457239627432</v>
      </c>
      <c r="T98">
        <v>13.464295794524412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0.81030749999999963</v>
      </c>
      <c r="E99" s="156">
        <f t="shared" si="12"/>
        <v>0</v>
      </c>
      <c r="F99" s="156">
        <f t="shared" si="12"/>
        <v>2.016</v>
      </c>
      <c r="G99" s="156">
        <f t="shared" si="12"/>
        <v>0.81030749999999963</v>
      </c>
      <c r="H99" s="156"/>
      <c r="I99" s="156">
        <f t="shared" si="12"/>
        <v>0.20852749999999995</v>
      </c>
      <c r="J99" s="156">
        <f t="shared" si="12"/>
        <v>0.26559999999999973</v>
      </c>
      <c r="K99" s="156">
        <f t="shared" si="12"/>
        <v>0</v>
      </c>
      <c r="L99" s="156">
        <f t="shared" si="12"/>
        <v>2.8819999999999981E-2</v>
      </c>
      <c r="M99" s="156">
        <f t="shared" si="12"/>
        <v>0.30581499999999967</v>
      </c>
      <c r="N99" s="156">
        <f t="shared" si="12"/>
        <v>0.80876249999999972</v>
      </c>
      <c r="O99" s="156">
        <f t="shared" si="12"/>
        <v>1.5449999999999698E-3</v>
      </c>
      <c r="P99" s="156">
        <f t="shared" si="12"/>
        <v>0.20892624536261334</v>
      </c>
      <c r="Q99" s="156">
        <f t="shared" si="12"/>
        <v>0.26610715059332668</v>
      </c>
      <c r="R99" s="156">
        <f t="shared" si="12"/>
        <v>0</v>
      </c>
      <c r="S99" s="156">
        <f t="shared" si="12"/>
        <v>2.8874818272930414E-2</v>
      </c>
      <c r="T99" s="156">
        <f t="shared" si="12"/>
        <v>0.30639928577113035</v>
      </c>
      <c r="U99" s="156">
        <f t="shared" si="12"/>
        <v>0.81030749999999963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-64</v>
      </c>
      <c r="P3">
        <v>74.715000000000003</v>
      </c>
      <c r="Q3">
        <v>37.44</v>
      </c>
      <c r="R3">
        <v>4.3950000000000005</v>
      </c>
      <c r="S3">
        <v>23.25</v>
      </c>
      <c r="T3">
        <v>52.199999999999996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98.66</v>
      </c>
      <c r="J37">
        <f>BYPL_EOD!AK37+BYPL_EOD!AL37</f>
        <v>49.92</v>
      </c>
      <c r="K37">
        <f>MES_EOD!AK37+MES_EOD!AL37</f>
        <v>6.82</v>
      </c>
      <c r="L37">
        <f>NDMC_EOD!AK37+NDMC_EOD!AL37</f>
        <v>31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98.660000000000011</v>
      </c>
      <c r="Q37">
        <v>49.920000000000009</v>
      </c>
      <c r="R37">
        <v>6.8200000000000012</v>
      </c>
      <c r="S37">
        <v>31.000000000000004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98.66</v>
      </c>
      <c r="J43">
        <f>BYPL_EOD!AK43+BYPL_EOD!AL43</f>
        <v>49.92</v>
      </c>
      <c r="K43">
        <f>MES_EOD!AK43+MES_EOD!AL43</f>
        <v>6.82</v>
      </c>
      <c r="L43">
        <f>NDMC_EOD!AK43+NDMC_EOD!AL43</f>
        <v>31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98.660000000000011</v>
      </c>
      <c r="Q43">
        <v>49.920000000000009</v>
      </c>
      <c r="R43">
        <v>6.8200000000000012</v>
      </c>
      <c r="S43">
        <v>31.000000000000004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98.66</v>
      </c>
      <c r="J49">
        <f>BYPL_EOD!AK49+BYPL_EOD!AL49</f>
        <v>49.92</v>
      </c>
      <c r="K49">
        <f>MES_EOD!AK49+MES_EOD!AL49</f>
        <v>6.82</v>
      </c>
      <c r="L49">
        <f>NDMC_EOD!AK49+NDMC_EOD!AL49</f>
        <v>31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98.660000000000011</v>
      </c>
      <c r="Q49">
        <v>49.920000000000009</v>
      </c>
      <c r="R49">
        <v>6.8200000000000012</v>
      </c>
      <c r="S49">
        <v>31.000000000000004</v>
      </c>
      <c r="T49">
        <v>69.600000000000009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232.33999999999997</v>
      </c>
      <c r="E57">
        <f>BAWANA!AM57</f>
        <v>0</v>
      </c>
      <c r="F57">
        <f t="shared" si="4"/>
        <v>256</v>
      </c>
      <c r="G57">
        <f t="shared" si="5"/>
        <v>232.33999999999997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69.599999999999994</v>
      </c>
      <c r="N57">
        <f t="shared" si="0"/>
        <v>232.34</v>
      </c>
      <c r="O57" s="154">
        <f t="shared" si="1"/>
        <v>0</v>
      </c>
      <c r="P57">
        <v>75.999999999999986</v>
      </c>
      <c r="Q57">
        <v>49.919999999999995</v>
      </c>
      <c r="R57">
        <v>5.8199999999999994</v>
      </c>
      <c r="S57">
        <v>30.999999999999996</v>
      </c>
      <c r="T57">
        <v>69.59999999999998</v>
      </c>
      <c r="U57" s="156">
        <f t="shared" si="2"/>
        <v>232.33999999999997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232.33999999999997</v>
      </c>
      <c r="E58">
        <f>BAWANA!AM58</f>
        <v>0</v>
      </c>
      <c r="F58">
        <f t="shared" si="4"/>
        <v>256</v>
      </c>
      <c r="G58">
        <f t="shared" si="5"/>
        <v>232.33999999999997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69.599999999999994</v>
      </c>
      <c r="N58">
        <f t="shared" si="0"/>
        <v>232.34</v>
      </c>
      <c r="O58" s="154">
        <f t="shared" si="1"/>
        <v>0</v>
      </c>
      <c r="P58">
        <v>75.999999999999986</v>
      </c>
      <c r="Q58">
        <v>49.919999999999995</v>
      </c>
      <c r="R58">
        <v>5.8199999999999994</v>
      </c>
      <c r="S58">
        <v>30.999999999999996</v>
      </c>
      <c r="T58">
        <v>69.59999999999998</v>
      </c>
      <c r="U58" s="156">
        <f t="shared" si="2"/>
        <v>232.33999999999997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54"/>
      <c r="I59">
        <f>BRPL_EOD!AK59+BRPL_EOD!AL59</f>
        <v>94.96</v>
      </c>
      <c r="J59">
        <f>BYPL_EOD!AK59+BYPL_EOD!AL59</f>
        <v>47.59</v>
      </c>
      <c r="K59">
        <f>MES_EOD!AK59+MES_EOD!AL59</f>
        <v>5.55</v>
      </c>
      <c r="L59">
        <f>NDMC_EOD!AK59+NDMC_EOD!AL59</f>
        <v>29.55</v>
      </c>
      <c r="M59">
        <f>TPDDL_EOD!AK59+TPDDL_EOD!AL59</f>
        <v>66.349999999999994</v>
      </c>
      <c r="N59">
        <f t="shared" si="0"/>
        <v>244.00000000000003</v>
      </c>
      <c r="O59" s="154">
        <f t="shared" si="1"/>
        <v>0</v>
      </c>
      <c r="P59">
        <v>94.95999999999998</v>
      </c>
      <c r="Q59">
        <v>47.589999999999996</v>
      </c>
      <c r="R59">
        <v>5.5499999999999989</v>
      </c>
      <c r="S59">
        <v>29.549999999999997</v>
      </c>
      <c r="T59">
        <v>66.34999999999998</v>
      </c>
      <c r="U59" s="156">
        <f t="shared" si="2"/>
        <v>243.99999999999994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54"/>
      <c r="I60">
        <f>BRPL_EOD!AK60+BRPL_EOD!AL60</f>
        <v>94.96</v>
      </c>
      <c r="J60">
        <f>BYPL_EOD!AK60+BYPL_EOD!AL60</f>
        <v>47.59</v>
      </c>
      <c r="K60">
        <f>MES_EOD!AK60+MES_EOD!AL60</f>
        <v>5.55</v>
      </c>
      <c r="L60">
        <f>NDMC_EOD!AK60+NDMC_EOD!AL60</f>
        <v>29.55</v>
      </c>
      <c r="M60">
        <f>TPDDL_EOD!AK60+TPDDL_EOD!AL60</f>
        <v>66.349999999999994</v>
      </c>
      <c r="N60">
        <f t="shared" si="0"/>
        <v>244.00000000000003</v>
      </c>
      <c r="O60" s="154">
        <f t="shared" si="1"/>
        <v>0</v>
      </c>
      <c r="P60">
        <v>94.95999999999998</v>
      </c>
      <c r="Q60">
        <v>47.589999999999996</v>
      </c>
      <c r="R60">
        <v>5.5499999999999989</v>
      </c>
      <c r="S60">
        <v>29.549999999999997</v>
      </c>
      <c r="T60">
        <v>66.34999999999998</v>
      </c>
      <c r="U60" s="156">
        <f t="shared" si="2"/>
        <v>243.99999999999994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54"/>
      <c r="I61">
        <f>BRPL_EOD!AK61+BRPL_EOD!AL61</f>
        <v>94.96</v>
      </c>
      <c r="J61">
        <f>BYPL_EOD!AK61+BYPL_EOD!AL61</f>
        <v>47.59</v>
      </c>
      <c r="K61">
        <f>MES_EOD!AK61+MES_EOD!AL61</f>
        <v>5.55</v>
      </c>
      <c r="L61">
        <f>NDMC_EOD!AK61+NDMC_EOD!AL61</f>
        <v>29.55</v>
      </c>
      <c r="M61">
        <f>TPDDL_EOD!AK61+TPDDL_EOD!AL61</f>
        <v>66.349999999999994</v>
      </c>
      <c r="N61">
        <f t="shared" si="0"/>
        <v>244.00000000000003</v>
      </c>
      <c r="O61" s="154">
        <f t="shared" si="1"/>
        <v>0</v>
      </c>
      <c r="P61">
        <v>94.95999999999998</v>
      </c>
      <c r="Q61">
        <v>47.589999999999996</v>
      </c>
      <c r="R61">
        <v>5.5499999999999989</v>
      </c>
      <c r="S61">
        <v>29.549999999999997</v>
      </c>
      <c r="T61">
        <v>66.34999999999998</v>
      </c>
      <c r="U61" s="156">
        <f t="shared" si="2"/>
        <v>243.99999999999994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54"/>
      <c r="I62">
        <f>BRPL_EOD!AK62+BRPL_EOD!AL62</f>
        <v>94.96</v>
      </c>
      <c r="J62">
        <f>BYPL_EOD!AK62+BYPL_EOD!AL62</f>
        <v>47.59</v>
      </c>
      <c r="K62">
        <f>MES_EOD!AK62+MES_EOD!AL62</f>
        <v>5.55</v>
      </c>
      <c r="L62">
        <f>NDMC_EOD!AK62+NDMC_EOD!AL62</f>
        <v>29.55</v>
      </c>
      <c r="M62">
        <f>TPDDL_EOD!AK62+TPDDL_EOD!AL62</f>
        <v>66.349999999999994</v>
      </c>
      <c r="N62">
        <f t="shared" si="0"/>
        <v>244.00000000000003</v>
      </c>
      <c r="O62" s="154">
        <f t="shared" si="1"/>
        <v>0</v>
      </c>
      <c r="P62">
        <v>94.95999999999998</v>
      </c>
      <c r="Q62">
        <v>47.589999999999996</v>
      </c>
      <c r="R62">
        <v>5.5499999999999989</v>
      </c>
      <c r="S62">
        <v>29.549999999999997</v>
      </c>
      <c r="T62">
        <v>66.34999999999998</v>
      </c>
      <c r="U62" s="156">
        <f t="shared" si="2"/>
        <v>243.99999999999994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94.96</v>
      </c>
      <c r="J63">
        <f>BYPL_EOD!AK63+BYPL_EOD!AL63</f>
        <v>47.59</v>
      </c>
      <c r="K63">
        <f>MES_EOD!AK63+MES_EOD!AL63</f>
        <v>5.55</v>
      </c>
      <c r="L63">
        <f>NDMC_EOD!AK63+NDMC_EOD!AL63</f>
        <v>29.55</v>
      </c>
      <c r="M63">
        <f>TPDDL_EOD!AK63+TPDDL_EOD!AL63</f>
        <v>66.349999999999994</v>
      </c>
      <c r="N63">
        <f t="shared" si="0"/>
        <v>244.00000000000003</v>
      </c>
      <c r="O63" s="154">
        <f t="shared" si="1"/>
        <v>0</v>
      </c>
      <c r="P63">
        <v>94.95999999999998</v>
      </c>
      <c r="Q63">
        <v>47.589999999999996</v>
      </c>
      <c r="R63">
        <v>5.5499999999999989</v>
      </c>
      <c r="S63">
        <v>29.549999999999997</v>
      </c>
      <c r="T63">
        <v>66.34999999999998</v>
      </c>
      <c r="U63" s="156">
        <f t="shared" si="2"/>
        <v>243.99999999999994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54"/>
      <c r="I64">
        <f>BRPL_EOD!AK64+BRPL_EOD!AL64</f>
        <v>94.96</v>
      </c>
      <c r="J64">
        <f>BYPL_EOD!AK64+BYPL_EOD!AL64</f>
        <v>47.59</v>
      </c>
      <c r="K64">
        <f>MES_EOD!AK64+MES_EOD!AL64</f>
        <v>5.55</v>
      </c>
      <c r="L64">
        <f>NDMC_EOD!AK64+NDMC_EOD!AL64</f>
        <v>29.55</v>
      </c>
      <c r="M64">
        <f>TPDDL_EOD!AK64+TPDDL_EOD!AL64</f>
        <v>66.349999999999994</v>
      </c>
      <c r="N64">
        <f t="shared" si="0"/>
        <v>244.00000000000003</v>
      </c>
      <c r="O64" s="154">
        <f t="shared" si="1"/>
        <v>0</v>
      </c>
      <c r="P64">
        <v>94.95999999999998</v>
      </c>
      <c r="Q64">
        <v>47.589999999999996</v>
      </c>
      <c r="R64">
        <v>5.5499999999999989</v>
      </c>
      <c r="S64">
        <v>29.549999999999997</v>
      </c>
      <c r="T64">
        <v>66.34999999999998</v>
      </c>
      <c r="U64" s="156">
        <f t="shared" si="2"/>
        <v>243.99999999999994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244</v>
      </c>
      <c r="E65">
        <f>BAWANA!AM65</f>
        <v>0</v>
      </c>
      <c r="F65">
        <f t="shared" si="4"/>
        <v>256</v>
      </c>
      <c r="G65">
        <f t="shared" si="5"/>
        <v>244</v>
      </c>
      <c r="H65" s="154"/>
      <c r="I65">
        <f>BRPL_EOD!AK65+BRPL_EOD!AL65</f>
        <v>94.96</v>
      </c>
      <c r="J65">
        <f>BYPL_EOD!AK65+BYPL_EOD!AL65</f>
        <v>47.59</v>
      </c>
      <c r="K65">
        <f>MES_EOD!AK65+MES_EOD!AL65</f>
        <v>5.55</v>
      </c>
      <c r="L65">
        <f>NDMC_EOD!AK65+NDMC_EOD!AL65</f>
        <v>29.55</v>
      </c>
      <c r="M65">
        <f>TPDDL_EOD!AK65+TPDDL_EOD!AL65</f>
        <v>66.349999999999994</v>
      </c>
      <c r="N65">
        <f t="shared" si="0"/>
        <v>244.00000000000003</v>
      </c>
      <c r="O65" s="154">
        <f t="shared" si="1"/>
        <v>0</v>
      </c>
      <c r="P65">
        <v>94.95999999999998</v>
      </c>
      <c r="Q65">
        <v>47.589999999999996</v>
      </c>
      <c r="R65">
        <v>5.5499999999999989</v>
      </c>
      <c r="S65">
        <v>29.549999999999997</v>
      </c>
      <c r="T65">
        <v>66.34999999999998</v>
      </c>
      <c r="U65" s="156">
        <f t="shared" si="2"/>
        <v>243.99999999999994</v>
      </c>
      <c r="V65" s="154">
        <f t="shared" si="3"/>
        <v>0</v>
      </c>
      <c r="Y65">
        <f>BAWANA!AW65+BAWANA!AX65</f>
        <v>30.5</v>
      </c>
      <c r="Z65">
        <f>BAWANA!BD65+BAWANA!BE65</f>
        <v>30.5</v>
      </c>
      <c r="AA65">
        <f>BAWANA!X65+BAWANA!Y65</f>
        <v>30.5</v>
      </c>
      <c r="AB65">
        <f>BAWANA!AE65+BAWANA!AF65</f>
        <v>30.5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244</v>
      </c>
      <c r="E66">
        <f>BAWANA!AM66</f>
        <v>0</v>
      </c>
      <c r="F66">
        <f t="shared" si="4"/>
        <v>256</v>
      </c>
      <c r="G66">
        <f t="shared" si="5"/>
        <v>244</v>
      </c>
      <c r="H66" s="154"/>
      <c r="I66">
        <f>BRPL_EOD!AK66+BRPL_EOD!AL66</f>
        <v>94.96</v>
      </c>
      <c r="J66">
        <f>BYPL_EOD!AK66+BYPL_EOD!AL66</f>
        <v>47.59</v>
      </c>
      <c r="K66">
        <f>MES_EOD!AK66+MES_EOD!AL66</f>
        <v>5.55</v>
      </c>
      <c r="L66">
        <f>NDMC_EOD!AK66+NDMC_EOD!AL66</f>
        <v>29.55</v>
      </c>
      <c r="M66">
        <f>TPDDL_EOD!AK66+TPDDL_EOD!AL66</f>
        <v>66.349999999999994</v>
      </c>
      <c r="N66">
        <f t="shared" si="0"/>
        <v>244.00000000000003</v>
      </c>
      <c r="O66" s="154">
        <f t="shared" si="1"/>
        <v>0</v>
      </c>
      <c r="P66">
        <v>94.95999999999998</v>
      </c>
      <c r="Q66">
        <v>47.589999999999996</v>
      </c>
      <c r="R66">
        <v>5.5499999999999989</v>
      </c>
      <c r="S66">
        <v>29.549999999999997</v>
      </c>
      <c r="T66">
        <v>66.34999999999998</v>
      </c>
      <c r="U66" s="156">
        <f t="shared" si="2"/>
        <v>243.99999999999994</v>
      </c>
      <c r="V66" s="154">
        <f t="shared" si="3"/>
        <v>0</v>
      </c>
      <c r="Y66">
        <f>BAWANA!AW66+BAWANA!AX66</f>
        <v>30.5</v>
      </c>
      <c r="Z66">
        <f>BAWANA!BD66+BAWANA!BE66</f>
        <v>30.5</v>
      </c>
      <c r="AA66">
        <f>BAWANA!X66+BAWANA!Y66</f>
        <v>30.5</v>
      </c>
      <c r="AB66">
        <f>BAWANA!AE66+BAWANA!AF66</f>
        <v>30.5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6.0921700000000003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6.0921700000000003</v>
      </c>
      <c r="H99" s="156"/>
      <c r="I99" s="156">
        <f t="shared" si="14"/>
        <v>2.3690300000000013</v>
      </c>
      <c r="J99" s="156">
        <f t="shared" si="14"/>
        <v>1.1934200000000015</v>
      </c>
      <c r="K99" s="156">
        <f t="shared" si="14"/>
        <v>0.14011000000000004</v>
      </c>
      <c r="L99" s="156">
        <f t="shared" si="14"/>
        <v>0.74170999999999931</v>
      </c>
      <c r="M99" s="156">
        <f t="shared" si="14"/>
        <v>1.6639000000000026</v>
      </c>
      <c r="N99" s="156">
        <f t="shared" si="14"/>
        <v>6.1081700000000003</v>
      </c>
      <c r="O99" s="156">
        <f t="shared" si="14"/>
        <v>-1.6E-2</v>
      </c>
      <c r="P99" s="156">
        <f t="shared" si="14"/>
        <v>2.3628037500000008</v>
      </c>
      <c r="Q99" s="156">
        <f t="shared" si="14"/>
        <v>1.1903000000000012</v>
      </c>
      <c r="R99" s="156">
        <f t="shared" si="14"/>
        <v>0.13974375000000003</v>
      </c>
      <c r="S99" s="156">
        <f t="shared" si="14"/>
        <v>0.73977249999999939</v>
      </c>
      <c r="T99" s="156">
        <f t="shared" si="14"/>
        <v>1.6595500000000025</v>
      </c>
      <c r="U99" s="156">
        <f t="shared" si="14"/>
        <v>6.0921700000000003</v>
      </c>
      <c r="V99" s="156">
        <f t="shared" si="10"/>
        <v>0</v>
      </c>
      <c r="Y99" s="156">
        <f>SUM(Y3:Y98)/4000</f>
        <v>0.76500000000000001</v>
      </c>
      <c r="Z99" s="156">
        <f t="shared" ref="Z99:AD99" si="15">SUM(Z3:Z98)/4000</f>
        <v>0.76500000000000001</v>
      </c>
      <c r="AA99" s="156">
        <f t="shared" si="15"/>
        <v>0.76500000000000001</v>
      </c>
      <c r="AB99" s="156">
        <f t="shared" si="15"/>
        <v>0.76500000000000001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202</v>
      </c>
      <c r="E3">
        <f>BAWANA!AQ3</f>
        <v>0</v>
      </c>
      <c r="F3">
        <f>(B3+C3)*0.8</f>
        <v>768</v>
      </c>
      <c r="G3">
        <f>(D3+E3)</f>
        <v>202</v>
      </c>
      <c r="H3" s="154"/>
      <c r="I3">
        <f>BRPL_EOD!AO3+BRPL_EOD!AP3</f>
        <v>110</v>
      </c>
      <c r="J3">
        <f>BYPL_EOD!AO3+BYPL_EOD!AP3</f>
        <v>80</v>
      </c>
      <c r="K3">
        <f>MES_EOD!AO3+MES_EOD!AP3</f>
        <v>2</v>
      </c>
      <c r="L3">
        <f>NDMC_EOD!AO3+NDMC_EOD!AP3</f>
        <v>0</v>
      </c>
      <c r="M3">
        <f>TPDDL_EOD!AO3+TPDDL_EOD!AP3</f>
        <v>30</v>
      </c>
      <c r="N3">
        <f t="shared" ref="N3:N66" si="0">SUM(I3:M3)</f>
        <v>222</v>
      </c>
      <c r="O3" s="154">
        <f t="shared" ref="O3:O66" si="1">G3-N3</f>
        <v>-20</v>
      </c>
      <c r="P3">
        <v>100.09009009009009</v>
      </c>
      <c r="Q3">
        <v>72.792792792792795</v>
      </c>
      <c r="R3">
        <v>1.8198198198198199</v>
      </c>
      <c r="S3">
        <v>0</v>
      </c>
      <c r="T3">
        <v>27.297297297297298</v>
      </c>
      <c r="U3" s="156">
        <f t="shared" ref="U3:U66" si="2">SUM(P3:T3)</f>
        <v>202</v>
      </c>
      <c r="V3" s="154">
        <f t="shared" ref="V3:V66" si="3">G3-U3</f>
        <v>0</v>
      </c>
      <c r="Y3">
        <f>BAWANA!BA3+BAWANA!BB3</f>
        <v>10</v>
      </c>
      <c r="Z3">
        <f>BAWANA!BH3+BAWANA!BI3</f>
        <v>10</v>
      </c>
      <c r="AA3">
        <f>BAWANA!AB3+BAWANA!AC3</f>
        <v>10</v>
      </c>
      <c r="AB3">
        <f>BAWANA!AI3+BAWANA!AJ3</f>
        <v>10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222</v>
      </c>
      <c r="E4">
        <f>BAWANA!AQ4</f>
        <v>0</v>
      </c>
      <c r="F4">
        <f t="shared" ref="F4:F67" si="4">(B4+C4)*0.8</f>
        <v>768</v>
      </c>
      <c r="G4">
        <f t="shared" ref="G4:G67" si="5">(D4+E4)</f>
        <v>222</v>
      </c>
      <c r="H4" s="154"/>
      <c r="I4">
        <f>BRPL_EOD!AO4+BRPL_EOD!AP4</f>
        <v>110</v>
      </c>
      <c r="J4">
        <f>BYPL_EOD!AO4+BYPL_EOD!AP4</f>
        <v>80</v>
      </c>
      <c r="K4">
        <f>MES_EOD!AO4+MES_EOD!AP4</f>
        <v>2</v>
      </c>
      <c r="L4">
        <f>NDMC_EOD!AO4+NDMC_EOD!AP4</f>
        <v>0</v>
      </c>
      <c r="M4">
        <f>TPDDL_EOD!AO4+TPDDL_EOD!AP4</f>
        <v>30</v>
      </c>
      <c r="N4">
        <f t="shared" si="0"/>
        <v>222</v>
      </c>
      <c r="O4" s="154">
        <f t="shared" si="1"/>
        <v>0</v>
      </c>
      <c r="P4">
        <v>110</v>
      </c>
      <c r="Q4">
        <v>80</v>
      </c>
      <c r="R4">
        <v>2</v>
      </c>
      <c r="S4">
        <v>0</v>
      </c>
      <c r="T4">
        <v>30</v>
      </c>
      <c r="U4" s="156">
        <f t="shared" si="2"/>
        <v>222</v>
      </c>
      <c r="V4" s="154">
        <f t="shared" si="3"/>
        <v>0</v>
      </c>
      <c r="Y4">
        <f>BAWANA!BA4+BAWANA!BB4</f>
        <v>10</v>
      </c>
      <c r="Z4">
        <f>BAWANA!BH4+BAWANA!BI4</f>
        <v>10</v>
      </c>
      <c r="AA4">
        <f>BAWANA!AB4+BAWANA!AC4</f>
        <v>10</v>
      </c>
      <c r="AB4">
        <f>BAWANA!AI4+BAWANA!AJ4</f>
        <v>10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222</v>
      </c>
      <c r="E5">
        <f>BAWANA!AQ5</f>
        <v>0</v>
      </c>
      <c r="F5">
        <f t="shared" si="4"/>
        <v>768</v>
      </c>
      <c r="G5">
        <f t="shared" si="5"/>
        <v>222</v>
      </c>
      <c r="H5" s="154"/>
      <c r="I5">
        <f>BRPL_EOD!AO5+BRPL_EOD!AP5</f>
        <v>110</v>
      </c>
      <c r="J5">
        <f>BYPL_EOD!AO5+BYPL_EOD!AP5</f>
        <v>80</v>
      </c>
      <c r="K5">
        <f>MES_EOD!AO5+MES_EOD!AP5</f>
        <v>2</v>
      </c>
      <c r="L5">
        <f>NDMC_EOD!AO5+NDMC_EOD!AP5</f>
        <v>0</v>
      </c>
      <c r="M5">
        <f>TPDDL_EOD!AO5+TPDDL_EOD!AP5</f>
        <v>30</v>
      </c>
      <c r="N5">
        <f t="shared" si="0"/>
        <v>222</v>
      </c>
      <c r="O5" s="154">
        <f t="shared" si="1"/>
        <v>0</v>
      </c>
      <c r="P5">
        <v>110</v>
      </c>
      <c r="Q5">
        <v>80</v>
      </c>
      <c r="R5">
        <v>2</v>
      </c>
      <c r="S5">
        <v>0</v>
      </c>
      <c r="T5">
        <v>30</v>
      </c>
      <c r="U5" s="156">
        <f t="shared" si="2"/>
        <v>222</v>
      </c>
      <c r="V5" s="154">
        <f t="shared" si="3"/>
        <v>0</v>
      </c>
      <c r="Y5">
        <f>BAWANA!BA5+BAWANA!BB5</f>
        <v>10</v>
      </c>
      <c r="Z5">
        <f>BAWANA!BH5+BAWANA!BI5</f>
        <v>10</v>
      </c>
      <c r="AA5">
        <f>BAWANA!AB5+BAWANA!AC5</f>
        <v>10</v>
      </c>
      <c r="AB5">
        <f>BAWANA!AI5+BAWANA!AJ5</f>
        <v>10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222</v>
      </c>
      <c r="E6">
        <f>BAWANA!AQ6</f>
        <v>0</v>
      </c>
      <c r="F6">
        <f t="shared" si="4"/>
        <v>768</v>
      </c>
      <c r="G6">
        <f t="shared" si="5"/>
        <v>222</v>
      </c>
      <c r="H6" s="154"/>
      <c r="I6">
        <f>BRPL_EOD!AO6+BRPL_EOD!AP6</f>
        <v>110</v>
      </c>
      <c r="J6">
        <f>BYPL_EOD!AO6+BYPL_EOD!AP6</f>
        <v>80</v>
      </c>
      <c r="K6">
        <f>MES_EOD!AO6+MES_EOD!AP6</f>
        <v>2</v>
      </c>
      <c r="L6">
        <f>NDMC_EOD!AO6+NDMC_EOD!AP6</f>
        <v>0</v>
      </c>
      <c r="M6">
        <f>TPDDL_EOD!AO6+TPDDL_EOD!AP6</f>
        <v>30</v>
      </c>
      <c r="N6">
        <f t="shared" si="0"/>
        <v>222</v>
      </c>
      <c r="O6" s="154">
        <f t="shared" si="1"/>
        <v>0</v>
      </c>
      <c r="P6">
        <v>110</v>
      </c>
      <c r="Q6">
        <v>80</v>
      </c>
      <c r="R6">
        <v>2</v>
      </c>
      <c r="S6">
        <v>0</v>
      </c>
      <c r="T6">
        <v>30</v>
      </c>
      <c r="U6" s="156">
        <f t="shared" si="2"/>
        <v>222</v>
      </c>
      <c r="V6" s="154">
        <f t="shared" si="3"/>
        <v>0</v>
      </c>
      <c r="Y6">
        <f>BAWANA!BA6+BAWANA!BB6</f>
        <v>10</v>
      </c>
      <c r="Z6">
        <f>BAWANA!BH6+BAWANA!BI6</f>
        <v>10</v>
      </c>
      <c r="AA6">
        <f>BAWANA!AB6+BAWANA!AC6</f>
        <v>10</v>
      </c>
      <c r="AB6">
        <f>BAWANA!AI6+BAWANA!AJ6</f>
        <v>10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222</v>
      </c>
      <c r="E7">
        <f>BAWANA!AQ7</f>
        <v>0</v>
      </c>
      <c r="F7">
        <f t="shared" si="4"/>
        <v>768</v>
      </c>
      <c r="G7">
        <f t="shared" si="5"/>
        <v>222</v>
      </c>
      <c r="H7" s="154"/>
      <c r="I7">
        <f>BRPL_EOD!AO7+BRPL_EOD!AP7</f>
        <v>110</v>
      </c>
      <c r="J7">
        <f>BYPL_EOD!AO7+BYPL_EOD!AP7</f>
        <v>80</v>
      </c>
      <c r="K7">
        <f>MES_EOD!AO7+MES_EOD!AP7</f>
        <v>2</v>
      </c>
      <c r="L7">
        <f>NDMC_EOD!AO7+NDMC_EOD!AP7</f>
        <v>0</v>
      </c>
      <c r="M7">
        <f>TPDDL_EOD!AO7+TPDDL_EOD!AP7</f>
        <v>30</v>
      </c>
      <c r="N7">
        <f t="shared" si="0"/>
        <v>222</v>
      </c>
      <c r="O7" s="154">
        <f t="shared" si="1"/>
        <v>0</v>
      </c>
      <c r="P7">
        <v>110</v>
      </c>
      <c r="Q7">
        <v>80</v>
      </c>
      <c r="R7">
        <v>2</v>
      </c>
      <c r="S7">
        <v>0</v>
      </c>
      <c r="T7">
        <v>30</v>
      </c>
      <c r="U7" s="156">
        <f t="shared" si="2"/>
        <v>222</v>
      </c>
      <c r="V7" s="154">
        <f t="shared" si="3"/>
        <v>0</v>
      </c>
      <c r="Y7">
        <f>BAWANA!BA7+BAWANA!BB7</f>
        <v>10</v>
      </c>
      <c r="Z7">
        <f>BAWANA!BH7+BAWANA!BI7</f>
        <v>10</v>
      </c>
      <c r="AA7">
        <f>BAWANA!AB7+BAWANA!AC7</f>
        <v>10</v>
      </c>
      <c r="AB7">
        <f>BAWANA!AI7+BAWANA!AJ7</f>
        <v>10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222</v>
      </c>
      <c r="E8">
        <f>BAWANA!AQ8</f>
        <v>0</v>
      </c>
      <c r="F8">
        <f t="shared" si="4"/>
        <v>768</v>
      </c>
      <c r="G8">
        <f t="shared" si="5"/>
        <v>222</v>
      </c>
      <c r="H8" s="154"/>
      <c r="I8">
        <f>BRPL_EOD!AO8+BRPL_EOD!AP8</f>
        <v>110</v>
      </c>
      <c r="J8">
        <f>BYPL_EOD!AO8+BYPL_EOD!AP8</f>
        <v>80</v>
      </c>
      <c r="K8">
        <f>MES_EOD!AO8+MES_EOD!AP8</f>
        <v>2</v>
      </c>
      <c r="L8">
        <f>NDMC_EOD!AO8+NDMC_EOD!AP8</f>
        <v>0</v>
      </c>
      <c r="M8">
        <f>TPDDL_EOD!AO8+TPDDL_EOD!AP8</f>
        <v>30</v>
      </c>
      <c r="N8">
        <f t="shared" si="0"/>
        <v>222</v>
      </c>
      <c r="O8" s="154">
        <f t="shared" si="1"/>
        <v>0</v>
      </c>
      <c r="P8">
        <v>110</v>
      </c>
      <c r="Q8">
        <v>80</v>
      </c>
      <c r="R8">
        <v>2</v>
      </c>
      <c r="S8">
        <v>0</v>
      </c>
      <c r="T8">
        <v>30</v>
      </c>
      <c r="U8" s="156">
        <f t="shared" si="2"/>
        <v>222</v>
      </c>
      <c r="V8" s="154">
        <f t="shared" si="3"/>
        <v>0</v>
      </c>
      <c r="Y8">
        <f>BAWANA!BA8+BAWANA!BB8</f>
        <v>10</v>
      </c>
      <c r="Z8">
        <f>BAWANA!BH8+BAWANA!BI8</f>
        <v>10</v>
      </c>
      <c r="AA8">
        <f>BAWANA!AB8+BAWANA!AC8</f>
        <v>10</v>
      </c>
      <c r="AB8">
        <f>BAWANA!AI8+BAWANA!AJ8</f>
        <v>10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164</v>
      </c>
      <c r="E9">
        <f>BAWANA!AQ9</f>
        <v>0</v>
      </c>
      <c r="F9">
        <f t="shared" si="4"/>
        <v>768</v>
      </c>
      <c r="G9">
        <f t="shared" si="5"/>
        <v>164</v>
      </c>
      <c r="H9" s="154"/>
      <c r="I9">
        <f>BRPL_EOD!AO9+BRPL_EOD!AP9</f>
        <v>110</v>
      </c>
      <c r="J9">
        <f>BYPL_EOD!AO9+BYPL_EOD!AP9</f>
        <v>22</v>
      </c>
      <c r="K9">
        <f>MES_EOD!AO9+MES_EOD!AP9</f>
        <v>2</v>
      </c>
      <c r="L9">
        <f>NDMC_EOD!AO9+NDMC_EOD!AP9</f>
        <v>0</v>
      </c>
      <c r="M9">
        <f>TPDDL_EOD!AO9+TPDDL_EOD!AP9</f>
        <v>30</v>
      </c>
      <c r="N9">
        <f t="shared" si="0"/>
        <v>164</v>
      </c>
      <c r="O9" s="154">
        <f t="shared" si="1"/>
        <v>0</v>
      </c>
      <c r="P9">
        <v>110</v>
      </c>
      <c r="Q9">
        <v>22</v>
      </c>
      <c r="R9">
        <v>2</v>
      </c>
      <c r="S9">
        <v>0</v>
      </c>
      <c r="T9">
        <v>30</v>
      </c>
      <c r="U9" s="156">
        <f t="shared" si="2"/>
        <v>164</v>
      </c>
      <c r="V9" s="154">
        <f t="shared" si="3"/>
        <v>0</v>
      </c>
      <c r="Y9">
        <f>BAWANA!BA9+BAWANA!BB9</f>
        <v>10</v>
      </c>
      <c r="Z9">
        <f>BAWANA!BH9+BAWANA!BI9</f>
        <v>10</v>
      </c>
      <c r="AA9">
        <f>BAWANA!AB9+BAWANA!AC9</f>
        <v>10</v>
      </c>
      <c r="AB9">
        <f>BAWANA!AI9+BAWANA!AJ9</f>
        <v>10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164</v>
      </c>
      <c r="E10">
        <f>BAWANA!AQ10</f>
        <v>0</v>
      </c>
      <c r="F10">
        <f t="shared" si="4"/>
        <v>768</v>
      </c>
      <c r="G10">
        <f t="shared" si="5"/>
        <v>164</v>
      </c>
      <c r="H10" s="154"/>
      <c r="I10">
        <f>BRPL_EOD!AO10+BRPL_EOD!AP10</f>
        <v>110</v>
      </c>
      <c r="J10">
        <f>BYPL_EOD!AO10+BYPL_EOD!AP10</f>
        <v>22</v>
      </c>
      <c r="K10">
        <f>MES_EOD!AO10+MES_EOD!AP10</f>
        <v>2</v>
      </c>
      <c r="L10">
        <f>NDMC_EOD!AO10+NDMC_EOD!AP10</f>
        <v>0</v>
      </c>
      <c r="M10">
        <f>TPDDL_EOD!AO10+TPDDL_EOD!AP10</f>
        <v>30</v>
      </c>
      <c r="N10">
        <f t="shared" si="0"/>
        <v>164</v>
      </c>
      <c r="O10" s="154">
        <f t="shared" si="1"/>
        <v>0</v>
      </c>
      <c r="P10">
        <v>110</v>
      </c>
      <c r="Q10">
        <v>22</v>
      </c>
      <c r="R10">
        <v>2</v>
      </c>
      <c r="S10">
        <v>0</v>
      </c>
      <c r="T10">
        <v>30</v>
      </c>
      <c r="U10" s="156">
        <f t="shared" si="2"/>
        <v>164</v>
      </c>
      <c r="V10" s="154">
        <f t="shared" si="3"/>
        <v>0</v>
      </c>
      <c r="Y10">
        <f>BAWANA!BA10+BAWANA!BB10</f>
        <v>10</v>
      </c>
      <c r="Z10">
        <f>BAWANA!BH10+BAWANA!BI10</f>
        <v>10</v>
      </c>
      <c r="AA10">
        <f>BAWANA!AB10+BAWANA!AC10</f>
        <v>10</v>
      </c>
      <c r="AB10">
        <f>BAWANA!AI10+BAWANA!AJ10</f>
        <v>10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149</v>
      </c>
      <c r="E11">
        <f>BAWANA!AQ11</f>
        <v>0</v>
      </c>
      <c r="F11">
        <f t="shared" si="4"/>
        <v>768</v>
      </c>
      <c r="G11">
        <f t="shared" si="5"/>
        <v>149</v>
      </c>
      <c r="H11" s="154"/>
      <c r="I11">
        <f>BRPL_EOD!AO11+BRPL_EOD!AP11</f>
        <v>95</v>
      </c>
      <c r="J11">
        <f>BYPL_EOD!AO11+BYPL_EOD!AP11</f>
        <v>22</v>
      </c>
      <c r="K11">
        <f>MES_EOD!AO11+MES_EOD!AP11</f>
        <v>2</v>
      </c>
      <c r="L11">
        <f>NDMC_EOD!AO11+NDMC_EOD!AP11</f>
        <v>0</v>
      </c>
      <c r="M11">
        <f>TPDDL_EOD!AO11+TPDDL_EOD!AP11</f>
        <v>30</v>
      </c>
      <c r="N11">
        <f t="shared" si="0"/>
        <v>149</v>
      </c>
      <c r="O11" s="154">
        <f t="shared" si="1"/>
        <v>0</v>
      </c>
      <c r="P11">
        <v>95</v>
      </c>
      <c r="Q11">
        <v>22</v>
      </c>
      <c r="R11">
        <v>2</v>
      </c>
      <c r="S11">
        <v>0</v>
      </c>
      <c r="T11">
        <v>30</v>
      </c>
      <c r="U11" s="156">
        <f t="shared" si="2"/>
        <v>149</v>
      </c>
      <c r="V11" s="154">
        <f t="shared" si="3"/>
        <v>0</v>
      </c>
      <c r="Y11">
        <f>BAWANA!BA11+BAWANA!BB11</f>
        <v>10</v>
      </c>
      <c r="Z11">
        <f>BAWANA!BH11+BAWANA!BI11</f>
        <v>10</v>
      </c>
      <c r="AA11">
        <f>BAWANA!AB11+BAWANA!AC11</f>
        <v>10</v>
      </c>
      <c r="AB11">
        <f>BAWANA!AI11+BAWANA!AJ11</f>
        <v>10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139</v>
      </c>
      <c r="E12">
        <f>BAWANA!AQ12</f>
        <v>0</v>
      </c>
      <c r="F12">
        <f t="shared" si="4"/>
        <v>768</v>
      </c>
      <c r="G12">
        <f t="shared" si="5"/>
        <v>139</v>
      </c>
      <c r="H12" s="154"/>
      <c r="I12">
        <f>BRPL_EOD!AO12+BRPL_EOD!AP12</f>
        <v>85</v>
      </c>
      <c r="J12">
        <f>BYPL_EOD!AO12+BYPL_EOD!AP12</f>
        <v>22</v>
      </c>
      <c r="K12">
        <f>MES_EOD!AO12+MES_EOD!AP12</f>
        <v>2</v>
      </c>
      <c r="L12">
        <f>NDMC_EOD!AO12+NDMC_EOD!AP12</f>
        <v>0</v>
      </c>
      <c r="M12">
        <f>TPDDL_EOD!AO12+TPDDL_EOD!AP12</f>
        <v>30</v>
      </c>
      <c r="N12">
        <f t="shared" si="0"/>
        <v>139</v>
      </c>
      <c r="O12" s="154">
        <f t="shared" si="1"/>
        <v>0</v>
      </c>
      <c r="P12">
        <v>85</v>
      </c>
      <c r="Q12">
        <v>22</v>
      </c>
      <c r="R12">
        <v>2</v>
      </c>
      <c r="S12">
        <v>0</v>
      </c>
      <c r="T12">
        <v>30</v>
      </c>
      <c r="U12" s="156">
        <f t="shared" si="2"/>
        <v>139</v>
      </c>
      <c r="V12" s="154">
        <f t="shared" si="3"/>
        <v>0</v>
      </c>
      <c r="Y12">
        <f>BAWANA!BA12+BAWANA!BB12</f>
        <v>10</v>
      </c>
      <c r="Z12">
        <f>BAWANA!BH12+BAWANA!BI12</f>
        <v>10</v>
      </c>
      <c r="AA12">
        <f>BAWANA!AB12+BAWANA!AC12</f>
        <v>10</v>
      </c>
      <c r="AB12">
        <f>BAWANA!AI12+BAWANA!AJ12</f>
        <v>10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134</v>
      </c>
      <c r="E13">
        <f>BAWANA!AQ13</f>
        <v>0</v>
      </c>
      <c r="F13">
        <f t="shared" si="4"/>
        <v>768</v>
      </c>
      <c r="G13">
        <f t="shared" si="5"/>
        <v>134</v>
      </c>
      <c r="H13" s="154"/>
      <c r="I13">
        <f>BRPL_EOD!AO13+BRPL_EOD!AP13</f>
        <v>80</v>
      </c>
      <c r="J13">
        <f>BYPL_EOD!AO13+BYPL_EOD!AP13</f>
        <v>22</v>
      </c>
      <c r="K13">
        <f>MES_EOD!AO13+MES_EOD!AP13</f>
        <v>2</v>
      </c>
      <c r="L13">
        <f>NDMC_EOD!AO13+NDMC_EOD!AP13</f>
        <v>0</v>
      </c>
      <c r="M13">
        <f>TPDDL_EOD!AO13+TPDDL_EOD!AP13</f>
        <v>30</v>
      </c>
      <c r="N13">
        <f t="shared" si="0"/>
        <v>134</v>
      </c>
      <c r="O13" s="154">
        <f t="shared" si="1"/>
        <v>0</v>
      </c>
      <c r="P13">
        <v>80</v>
      </c>
      <c r="Q13">
        <v>22</v>
      </c>
      <c r="R13">
        <v>2</v>
      </c>
      <c r="S13">
        <v>0</v>
      </c>
      <c r="T13">
        <v>30</v>
      </c>
      <c r="U13" s="156">
        <f t="shared" si="2"/>
        <v>134</v>
      </c>
      <c r="V13" s="154">
        <f t="shared" si="3"/>
        <v>0</v>
      </c>
      <c r="Y13">
        <f>BAWANA!BA13+BAWANA!BB13</f>
        <v>10</v>
      </c>
      <c r="Z13">
        <f>BAWANA!BH13+BAWANA!BI13</f>
        <v>10</v>
      </c>
      <c r="AA13">
        <f>BAWANA!AB13+BAWANA!AC13</f>
        <v>10</v>
      </c>
      <c r="AB13">
        <f>BAWANA!AI13+BAWANA!AJ13</f>
        <v>10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122.72000000000001</v>
      </c>
      <c r="E14">
        <f>BAWANA!AQ14</f>
        <v>0</v>
      </c>
      <c r="F14">
        <f t="shared" si="4"/>
        <v>768</v>
      </c>
      <c r="G14">
        <f t="shared" si="5"/>
        <v>122.72000000000001</v>
      </c>
      <c r="H14" s="154"/>
      <c r="I14">
        <f>BRPL_EOD!AO14+BRPL_EOD!AP14</f>
        <v>55</v>
      </c>
      <c r="J14">
        <f>BYPL_EOD!AO14+BYPL_EOD!AP14</f>
        <v>22</v>
      </c>
      <c r="K14">
        <f>MES_EOD!AO14+MES_EOD!AP14</f>
        <v>2.48</v>
      </c>
      <c r="L14">
        <f>NDMC_EOD!AO14+NDMC_EOD!AP14</f>
        <v>13.23</v>
      </c>
      <c r="M14">
        <f>TPDDL_EOD!AO14+TPDDL_EOD!AP14</f>
        <v>30</v>
      </c>
      <c r="N14">
        <f t="shared" si="0"/>
        <v>122.71000000000001</v>
      </c>
      <c r="O14" s="154">
        <f t="shared" si="1"/>
        <v>1.0000000000005116E-2</v>
      </c>
      <c r="P14">
        <v>55.004482112297289</v>
      </c>
      <c r="Q14">
        <v>22.001792844918917</v>
      </c>
      <c r="R14">
        <v>2.4802021025181324</v>
      </c>
      <c r="S14">
        <v>13.231078151739876</v>
      </c>
      <c r="T14">
        <v>30.002444788525793</v>
      </c>
      <c r="U14" s="156">
        <f t="shared" si="2"/>
        <v>122.72000000000001</v>
      </c>
      <c r="V14" s="154">
        <f t="shared" si="3"/>
        <v>0</v>
      </c>
      <c r="Y14">
        <f>BAWANA!BA14+BAWANA!BB14</f>
        <v>13.64</v>
      </c>
      <c r="Z14">
        <f>BAWANA!BH14+BAWANA!BI14</f>
        <v>13.64</v>
      </c>
      <c r="AA14">
        <f>BAWANA!AB14+BAWANA!AC14</f>
        <v>13.64</v>
      </c>
      <c r="AB14">
        <f>BAWANA!AI14+BAWANA!AJ14</f>
        <v>13.64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144</v>
      </c>
      <c r="E15">
        <f>BAWANA!AQ15</f>
        <v>0</v>
      </c>
      <c r="F15">
        <f t="shared" si="4"/>
        <v>768</v>
      </c>
      <c r="G15">
        <f t="shared" si="5"/>
        <v>144</v>
      </c>
      <c r="H15" s="154"/>
      <c r="I15">
        <f>BRPL_EOD!AO15+BRPL_EOD!AP15</f>
        <v>46.7</v>
      </c>
      <c r="J15">
        <f>BYPL_EOD!AO15+BYPL_EOD!AP15</f>
        <v>23.4</v>
      </c>
      <c r="K15">
        <f>MES_EOD!AO15+MES_EOD!AP15</f>
        <v>2.73</v>
      </c>
      <c r="L15">
        <f>NDMC_EOD!AO15+NDMC_EOD!AP15</f>
        <v>14.55</v>
      </c>
      <c r="M15">
        <f>TPDDL_EOD!AO15+TPDDL_EOD!AP15</f>
        <v>32.619999999999997</v>
      </c>
      <c r="N15">
        <f t="shared" si="0"/>
        <v>120</v>
      </c>
      <c r="O15" s="154">
        <f t="shared" si="1"/>
        <v>24</v>
      </c>
      <c r="P15">
        <v>56.040000000000006</v>
      </c>
      <c r="Q15">
        <v>28.08</v>
      </c>
      <c r="R15">
        <v>3.2759999999999998</v>
      </c>
      <c r="S15">
        <v>17.46</v>
      </c>
      <c r="T15">
        <v>39.143999999999998</v>
      </c>
      <c r="U15" s="156">
        <f t="shared" si="2"/>
        <v>144</v>
      </c>
      <c r="V15" s="154">
        <f t="shared" si="3"/>
        <v>0</v>
      </c>
      <c r="Y15">
        <f>BAWANA!BA15+BAWANA!BB15</f>
        <v>15</v>
      </c>
      <c r="Z15">
        <f>BAWANA!BH15+BAWANA!BI15</f>
        <v>15</v>
      </c>
      <c r="AA15">
        <f>BAWANA!AB15+BAWANA!AC15</f>
        <v>15</v>
      </c>
      <c r="AB15">
        <f>BAWANA!AI15+BAWANA!AJ15</f>
        <v>15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</v>
      </c>
      <c r="E16">
        <f>BAWANA!AQ16</f>
        <v>0</v>
      </c>
      <c r="F16">
        <f t="shared" si="4"/>
        <v>768</v>
      </c>
      <c r="G16">
        <f t="shared" si="5"/>
        <v>120</v>
      </c>
      <c r="H16" s="154"/>
      <c r="I16">
        <f>BRPL_EOD!AO16+BRPL_EOD!AP16</f>
        <v>46.7</v>
      </c>
      <c r="J16">
        <f>BYPL_EOD!AO16+BYPL_EOD!AP16</f>
        <v>23.4</v>
      </c>
      <c r="K16">
        <f>MES_EOD!AO16+MES_EOD!AP16</f>
        <v>2.73</v>
      </c>
      <c r="L16">
        <f>NDMC_EOD!AO16+NDMC_EOD!AP16</f>
        <v>14.55</v>
      </c>
      <c r="M16">
        <f>TPDDL_EOD!AO16+TPDDL_EOD!AP16</f>
        <v>32.619999999999997</v>
      </c>
      <c r="N16">
        <f t="shared" si="0"/>
        <v>120</v>
      </c>
      <c r="O16" s="154">
        <f t="shared" si="1"/>
        <v>0</v>
      </c>
      <c r="P16">
        <v>46.7</v>
      </c>
      <c r="Q16">
        <v>23.4</v>
      </c>
      <c r="R16">
        <v>2.73</v>
      </c>
      <c r="S16">
        <v>14.55</v>
      </c>
      <c r="T16">
        <v>32.619999999999997</v>
      </c>
      <c r="U16" s="156">
        <f t="shared" si="2"/>
        <v>120</v>
      </c>
      <c r="V16" s="154">
        <f t="shared" si="3"/>
        <v>0</v>
      </c>
      <c r="Y16">
        <f>BAWANA!BA16+BAWANA!BB16</f>
        <v>15</v>
      </c>
      <c r="Z16">
        <f>BAWANA!BH16+BAWANA!BI16</f>
        <v>15</v>
      </c>
      <c r="AA16">
        <f>BAWANA!AB16+BAWANA!AC16</f>
        <v>15</v>
      </c>
      <c r="AB16">
        <f>BAWANA!AI16+BAWANA!AJ16</f>
        <v>15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</v>
      </c>
      <c r="E17">
        <f>BAWANA!AQ17</f>
        <v>0</v>
      </c>
      <c r="F17">
        <f t="shared" si="4"/>
        <v>768</v>
      </c>
      <c r="G17">
        <f t="shared" si="5"/>
        <v>120</v>
      </c>
      <c r="H17" s="154"/>
      <c r="I17">
        <f>BRPL_EOD!AO17+BRPL_EOD!AP17</f>
        <v>46.7</v>
      </c>
      <c r="J17">
        <f>BYPL_EOD!AO17+BYPL_EOD!AP17</f>
        <v>23.4</v>
      </c>
      <c r="K17">
        <f>MES_EOD!AO17+MES_EOD!AP17</f>
        <v>2.73</v>
      </c>
      <c r="L17">
        <f>NDMC_EOD!AO17+NDMC_EOD!AP17</f>
        <v>14.55</v>
      </c>
      <c r="M17">
        <f>TPDDL_EOD!AO17+TPDDL_EOD!AP17</f>
        <v>32.619999999999997</v>
      </c>
      <c r="N17">
        <f t="shared" si="0"/>
        <v>120</v>
      </c>
      <c r="O17" s="154">
        <f t="shared" si="1"/>
        <v>0</v>
      </c>
      <c r="P17">
        <v>46.7</v>
      </c>
      <c r="Q17">
        <v>23.4</v>
      </c>
      <c r="R17">
        <v>2.73</v>
      </c>
      <c r="S17">
        <v>14.55</v>
      </c>
      <c r="T17">
        <v>32.619999999999997</v>
      </c>
      <c r="U17" s="156">
        <f t="shared" si="2"/>
        <v>120</v>
      </c>
      <c r="V17" s="154">
        <f t="shared" si="3"/>
        <v>0</v>
      </c>
      <c r="Y17">
        <f>BAWANA!BA17+BAWANA!BB17</f>
        <v>15</v>
      </c>
      <c r="Z17">
        <f>BAWANA!BH17+BAWANA!BI17</f>
        <v>15</v>
      </c>
      <c r="AA17">
        <f>BAWANA!AB17+BAWANA!AC17</f>
        <v>15</v>
      </c>
      <c r="AB17">
        <f>BAWANA!AI17+BAWANA!AJ17</f>
        <v>15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</v>
      </c>
      <c r="E18">
        <f>BAWANA!AQ18</f>
        <v>0</v>
      </c>
      <c r="F18">
        <f t="shared" si="4"/>
        <v>768</v>
      </c>
      <c r="G18">
        <f t="shared" si="5"/>
        <v>120</v>
      </c>
      <c r="H18" s="154"/>
      <c r="I18">
        <f>BRPL_EOD!AO18+BRPL_EOD!AP18</f>
        <v>46.7</v>
      </c>
      <c r="J18">
        <f>BYPL_EOD!AO18+BYPL_EOD!AP18</f>
        <v>23.4</v>
      </c>
      <c r="K18">
        <f>MES_EOD!AO18+MES_EOD!AP18</f>
        <v>2.73</v>
      </c>
      <c r="L18">
        <f>NDMC_EOD!AO18+NDMC_EOD!AP18</f>
        <v>14.55</v>
      </c>
      <c r="M18">
        <f>TPDDL_EOD!AO18+TPDDL_EOD!AP18</f>
        <v>32.619999999999997</v>
      </c>
      <c r="N18">
        <f t="shared" si="0"/>
        <v>120</v>
      </c>
      <c r="O18" s="154">
        <f t="shared" si="1"/>
        <v>0</v>
      </c>
      <c r="P18">
        <v>46.7</v>
      </c>
      <c r="Q18">
        <v>23.4</v>
      </c>
      <c r="R18">
        <v>2.73</v>
      </c>
      <c r="S18">
        <v>14.55</v>
      </c>
      <c r="T18">
        <v>32.619999999999997</v>
      </c>
      <c r="U18" s="156">
        <f t="shared" si="2"/>
        <v>120</v>
      </c>
      <c r="V18" s="154">
        <f t="shared" si="3"/>
        <v>0</v>
      </c>
      <c r="Y18">
        <f>BAWANA!BA18+BAWANA!BB18</f>
        <v>15</v>
      </c>
      <c r="Z18">
        <f>BAWANA!BH18+BAWANA!BI18</f>
        <v>15</v>
      </c>
      <c r="AA18">
        <f>BAWANA!AB18+BAWANA!AC18</f>
        <v>15</v>
      </c>
      <c r="AB18">
        <f>BAWANA!AI18+BAWANA!AJ18</f>
        <v>15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130</v>
      </c>
      <c r="E19">
        <f>BAWANA!AQ19</f>
        <v>0</v>
      </c>
      <c r="F19">
        <f t="shared" si="4"/>
        <v>768</v>
      </c>
      <c r="G19">
        <f t="shared" si="5"/>
        <v>130</v>
      </c>
      <c r="H19" s="154"/>
      <c r="I19">
        <f>BRPL_EOD!AO19+BRPL_EOD!AP19</f>
        <v>65</v>
      </c>
      <c r="J19">
        <f>BYPL_EOD!AO19+BYPL_EOD!AP19</f>
        <v>23.4</v>
      </c>
      <c r="K19">
        <f>MES_EOD!AO19+MES_EOD!AP19</f>
        <v>2</v>
      </c>
      <c r="L19">
        <f>NDMC_EOD!AO19+NDMC_EOD!AP19</f>
        <v>9.6</v>
      </c>
      <c r="M19">
        <f>TPDDL_EOD!AO19+TPDDL_EOD!AP19</f>
        <v>30</v>
      </c>
      <c r="N19">
        <f t="shared" si="0"/>
        <v>130</v>
      </c>
      <c r="O19" s="154">
        <f t="shared" si="1"/>
        <v>0</v>
      </c>
      <c r="P19">
        <v>65</v>
      </c>
      <c r="Q19">
        <v>23.4</v>
      </c>
      <c r="R19">
        <v>2</v>
      </c>
      <c r="S19">
        <v>9.6</v>
      </c>
      <c r="T19">
        <v>30</v>
      </c>
      <c r="U19" s="156">
        <f t="shared" si="2"/>
        <v>130</v>
      </c>
      <c r="V19" s="154">
        <f t="shared" si="3"/>
        <v>0</v>
      </c>
      <c r="Y19">
        <f>BAWANA!BA19+BAWANA!BB19</f>
        <v>10</v>
      </c>
      <c r="Z19">
        <f>BAWANA!BH19+BAWANA!BI19</f>
        <v>10</v>
      </c>
      <c r="AA19">
        <f>BAWANA!AB19+BAWANA!AC19</f>
        <v>10</v>
      </c>
      <c r="AB19">
        <f>BAWANA!AI19+BAWANA!AJ19</f>
        <v>10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130</v>
      </c>
      <c r="E20">
        <f>BAWANA!AQ20</f>
        <v>0</v>
      </c>
      <c r="F20">
        <f t="shared" si="4"/>
        <v>768</v>
      </c>
      <c r="G20">
        <f t="shared" si="5"/>
        <v>130</v>
      </c>
      <c r="H20" s="154"/>
      <c r="I20">
        <f>BRPL_EOD!AO20+BRPL_EOD!AP20</f>
        <v>67</v>
      </c>
      <c r="J20">
        <f>BYPL_EOD!AO20+BYPL_EOD!AP20</f>
        <v>23.4</v>
      </c>
      <c r="K20">
        <f>MES_EOD!AO20+MES_EOD!AP20</f>
        <v>2</v>
      </c>
      <c r="L20">
        <f>NDMC_EOD!AO20+NDMC_EOD!AP20</f>
        <v>7.6</v>
      </c>
      <c r="M20">
        <f>TPDDL_EOD!AO20+TPDDL_EOD!AP20</f>
        <v>30</v>
      </c>
      <c r="N20">
        <f t="shared" si="0"/>
        <v>130</v>
      </c>
      <c r="O20" s="154">
        <f t="shared" si="1"/>
        <v>0</v>
      </c>
      <c r="P20">
        <v>67</v>
      </c>
      <c r="Q20">
        <v>23.4</v>
      </c>
      <c r="R20">
        <v>2</v>
      </c>
      <c r="S20">
        <v>7.6</v>
      </c>
      <c r="T20">
        <v>30</v>
      </c>
      <c r="U20" s="156">
        <f t="shared" si="2"/>
        <v>130</v>
      </c>
      <c r="V20" s="154">
        <f t="shared" si="3"/>
        <v>0</v>
      </c>
      <c r="Y20">
        <f>BAWANA!BA20+BAWANA!BB20</f>
        <v>10</v>
      </c>
      <c r="Z20">
        <f>BAWANA!BH20+BAWANA!BI20</f>
        <v>10</v>
      </c>
      <c r="AA20">
        <f>BAWANA!AB20+BAWANA!AC20</f>
        <v>10</v>
      </c>
      <c r="AB20">
        <f>BAWANA!AI20+BAWANA!AJ20</f>
        <v>10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130</v>
      </c>
      <c r="E21">
        <f>BAWANA!AQ21</f>
        <v>0</v>
      </c>
      <c r="F21">
        <f t="shared" si="4"/>
        <v>768</v>
      </c>
      <c r="G21">
        <f t="shared" si="5"/>
        <v>130</v>
      </c>
      <c r="H21" s="154"/>
      <c r="I21">
        <f>BRPL_EOD!AO21+BRPL_EOD!AP21</f>
        <v>66</v>
      </c>
      <c r="J21">
        <f>BYPL_EOD!AO21+BYPL_EOD!AP21</f>
        <v>23.4</v>
      </c>
      <c r="K21">
        <f>MES_EOD!AO21+MES_EOD!AP21</f>
        <v>2</v>
      </c>
      <c r="L21">
        <f>NDMC_EOD!AO21+NDMC_EOD!AP21</f>
        <v>8.6</v>
      </c>
      <c r="M21">
        <f>TPDDL_EOD!AO21+TPDDL_EOD!AP21</f>
        <v>30</v>
      </c>
      <c r="N21">
        <f t="shared" si="0"/>
        <v>130</v>
      </c>
      <c r="O21" s="154">
        <f t="shared" si="1"/>
        <v>0</v>
      </c>
      <c r="P21">
        <v>66</v>
      </c>
      <c r="Q21">
        <v>23.4</v>
      </c>
      <c r="R21">
        <v>2</v>
      </c>
      <c r="S21">
        <v>8.6</v>
      </c>
      <c r="T21">
        <v>30</v>
      </c>
      <c r="U21" s="156">
        <f t="shared" si="2"/>
        <v>130</v>
      </c>
      <c r="V21" s="154">
        <f t="shared" si="3"/>
        <v>0</v>
      </c>
      <c r="Y21">
        <f>BAWANA!BA21+BAWANA!BB21</f>
        <v>10</v>
      </c>
      <c r="Z21">
        <f>BAWANA!BH21+BAWANA!BI21</f>
        <v>10</v>
      </c>
      <c r="AA21">
        <f>BAWANA!AB21+BAWANA!AC21</f>
        <v>10</v>
      </c>
      <c r="AB21">
        <f>BAWANA!AI21+BAWANA!AJ21</f>
        <v>10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</v>
      </c>
      <c r="E22">
        <f>BAWANA!AQ22</f>
        <v>0</v>
      </c>
      <c r="F22">
        <f t="shared" si="4"/>
        <v>768</v>
      </c>
      <c r="G22">
        <f t="shared" si="5"/>
        <v>120</v>
      </c>
      <c r="H22" s="154"/>
      <c r="I22">
        <f>BRPL_EOD!AO22+BRPL_EOD!AP22</f>
        <v>46.7</v>
      </c>
      <c r="J22">
        <f>BYPL_EOD!AO22+BYPL_EOD!AP22</f>
        <v>23.4</v>
      </c>
      <c r="K22">
        <f>MES_EOD!AO22+MES_EOD!AP22</f>
        <v>2.73</v>
      </c>
      <c r="L22">
        <f>NDMC_EOD!AO22+NDMC_EOD!AP22</f>
        <v>14.55</v>
      </c>
      <c r="M22">
        <f>TPDDL_EOD!AO22+TPDDL_EOD!AP22</f>
        <v>32.630000000000003</v>
      </c>
      <c r="N22">
        <f t="shared" si="0"/>
        <v>120.00999999999999</v>
      </c>
      <c r="O22" s="154">
        <f t="shared" si="1"/>
        <v>-9.9999999999909051E-3</v>
      </c>
      <c r="P22">
        <v>46.696108657611873</v>
      </c>
      <c r="Q22">
        <v>23.398050162486459</v>
      </c>
      <c r="R22">
        <v>2.7297725189567537</v>
      </c>
      <c r="S22">
        <v>14.548787601033249</v>
      </c>
      <c r="T22">
        <v>32.627281059911681</v>
      </c>
      <c r="U22" s="156">
        <f t="shared" si="2"/>
        <v>120.00000000000001</v>
      </c>
      <c r="V22" s="154">
        <f t="shared" si="3"/>
        <v>0</v>
      </c>
      <c r="Y22">
        <f>BAWANA!BA22+BAWANA!BB22</f>
        <v>15</v>
      </c>
      <c r="Z22">
        <f>BAWANA!BH22+BAWANA!BI22</f>
        <v>15</v>
      </c>
      <c r="AA22">
        <f>BAWANA!AB22+BAWANA!AC22</f>
        <v>15</v>
      </c>
      <c r="AB22">
        <f>BAWANA!AI22+BAWANA!AJ22</f>
        <v>15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130</v>
      </c>
      <c r="E23">
        <f>BAWANA!AQ23</f>
        <v>0</v>
      </c>
      <c r="F23">
        <f t="shared" si="4"/>
        <v>768</v>
      </c>
      <c r="G23">
        <f t="shared" si="5"/>
        <v>130</v>
      </c>
      <c r="H23" s="154"/>
      <c r="I23">
        <f>BRPL_EOD!AO23+BRPL_EOD!AP23</f>
        <v>45</v>
      </c>
      <c r="J23">
        <f>BYPL_EOD!AO23+BYPL_EOD!AP23</f>
        <v>45</v>
      </c>
      <c r="K23">
        <f>MES_EOD!AO23+MES_EOD!AP23</f>
        <v>2</v>
      </c>
      <c r="L23">
        <f>NDMC_EOD!AO23+NDMC_EOD!AP23</f>
        <v>8</v>
      </c>
      <c r="M23">
        <f>TPDDL_EOD!AO23+TPDDL_EOD!AP23</f>
        <v>30</v>
      </c>
      <c r="N23">
        <f t="shared" si="0"/>
        <v>130</v>
      </c>
      <c r="O23" s="154">
        <f t="shared" si="1"/>
        <v>0</v>
      </c>
      <c r="P23">
        <v>45</v>
      </c>
      <c r="Q23">
        <v>45</v>
      </c>
      <c r="R23">
        <v>2</v>
      </c>
      <c r="S23">
        <v>8</v>
      </c>
      <c r="T23">
        <v>30</v>
      </c>
      <c r="U23" s="156">
        <f t="shared" si="2"/>
        <v>130</v>
      </c>
      <c r="V23" s="154">
        <f t="shared" si="3"/>
        <v>0</v>
      </c>
      <c r="Y23">
        <f>BAWANA!BA23+BAWANA!BB23</f>
        <v>10</v>
      </c>
      <c r="Z23">
        <f>BAWANA!BH23+BAWANA!BI23</f>
        <v>10</v>
      </c>
      <c r="AA23">
        <f>BAWANA!AB23+BAWANA!AC23</f>
        <v>10</v>
      </c>
      <c r="AB23">
        <f>BAWANA!AI23+BAWANA!AJ23</f>
        <v>10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130</v>
      </c>
      <c r="E24">
        <f>BAWANA!AQ24</f>
        <v>0</v>
      </c>
      <c r="F24">
        <f t="shared" si="4"/>
        <v>768</v>
      </c>
      <c r="G24">
        <f t="shared" si="5"/>
        <v>130</v>
      </c>
      <c r="H24" s="154"/>
      <c r="I24">
        <f>BRPL_EOD!AO24+BRPL_EOD!AP24</f>
        <v>45</v>
      </c>
      <c r="J24">
        <f>BYPL_EOD!AO24+BYPL_EOD!AP24</f>
        <v>45</v>
      </c>
      <c r="K24">
        <f>MES_EOD!AO24+MES_EOD!AP24</f>
        <v>2</v>
      </c>
      <c r="L24">
        <f>NDMC_EOD!AO24+NDMC_EOD!AP24</f>
        <v>8</v>
      </c>
      <c r="M24">
        <f>TPDDL_EOD!AO24+TPDDL_EOD!AP24</f>
        <v>30</v>
      </c>
      <c r="N24">
        <f t="shared" si="0"/>
        <v>130</v>
      </c>
      <c r="O24" s="154">
        <f t="shared" si="1"/>
        <v>0</v>
      </c>
      <c r="P24">
        <v>45</v>
      </c>
      <c r="Q24">
        <v>45</v>
      </c>
      <c r="R24">
        <v>2</v>
      </c>
      <c r="S24">
        <v>8</v>
      </c>
      <c r="T24">
        <v>30</v>
      </c>
      <c r="U24" s="156">
        <f t="shared" si="2"/>
        <v>130</v>
      </c>
      <c r="V24" s="154">
        <f t="shared" si="3"/>
        <v>0</v>
      </c>
      <c r="Y24">
        <f>BAWANA!BA24+BAWANA!BB24</f>
        <v>10</v>
      </c>
      <c r="Z24">
        <f>BAWANA!BH24+BAWANA!BI24</f>
        <v>10</v>
      </c>
      <c r="AA24">
        <f>BAWANA!AB24+BAWANA!AC24</f>
        <v>10</v>
      </c>
      <c r="AB24">
        <f>BAWANA!AI24+BAWANA!AJ24</f>
        <v>10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127.16000000000001</v>
      </c>
      <c r="E25">
        <f>BAWANA!AQ25</f>
        <v>0</v>
      </c>
      <c r="F25">
        <f t="shared" si="4"/>
        <v>768</v>
      </c>
      <c r="G25">
        <f t="shared" si="5"/>
        <v>127.16000000000001</v>
      </c>
      <c r="H25" s="154"/>
      <c r="I25">
        <f>BRPL_EOD!AO25+BRPL_EOD!AP25</f>
        <v>44</v>
      </c>
      <c r="J25">
        <f>BYPL_EOD!AO25+BYPL_EOD!AP25</f>
        <v>40</v>
      </c>
      <c r="K25">
        <f>MES_EOD!AO25+MES_EOD!AP25</f>
        <v>2.08</v>
      </c>
      <c r="L25">
        <f>NDMC_EOD!AO25+NDMC_EOD!AP25</f>
        <v>11.08</v>
      </c>
      <c r="M25">
        <f>TPDDL_EOD!AO25+TPDDL_EOD!AP25</f>
        <v>30</v>
      </c>
      <c r="N25">
        <f t="shared" si="0"/>
        <v>127.16</v>
      </c>
      <c r="O25" s="154">
        <f t="shared" si="1"/>
        <v>0</v>
      </c>
      <c r="P25">
        <v>44.000000000000007</v>
      </c>
      <c r="Q25">
        <v>40.000000000000007</v>
      </c>
      <c r="R25">
        <v>2.0800000000000005</v>
      </c>
      <c r="S25">
        <v>11.080000000000002</v>
      </c>
      <c r="T25">
        <v>30.000000000000004</v>
      </c>
      <c r="U25" s="156">
        <f t="shared" si="2"/>
        <v>127.16000000000001</v>
      </c>
      <c r="V25" s="154">
        <f t="shared" si="3"/>
        <v>0</v>
      </c>
      <c r="Y25">
        <f>BAWANA!BA25+BAWANA!BB25</f>
        <v>11.42</v>
      </c>
      <c r="Z25">
        <f>BAWANA!BH25+BAWANA!BI25</f>
        <v>11.42</v>
      </c>
      <c r="AA25">
        <f>BAWANA!AB25+BAWANA!AC25</f>
        <v>11.42</v>
      </c>
      <c r="AB25">
        <f>BAWANA!AI25+BAWANA!AJ25</f>
        <v>11.42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124.46</v>
      </c>
      <c r="E26">
        <f>BAWANA!AQ26</f>
        <v>0</v>
      </c>
      <c r="F26">
        <f t="shared" si="4"/>
        <v>768</v>
      </c>
      <c r="G26">
        <f t="shared" si="5"/>
        <v>124.46</v>
      </c>
      <c r="H26" s="154"/>
      <c r="I26">
        <f>BRPL_EOD!AO26+BRPL_EOD!AP26</f>
        <v>39.75</v>
      </c>
      <c r="J26">
        <f>BYPL_EOD!AO26+BYPL_EOD!AP26</f>
        <v>40</v>
      </c>
      <c r="K26">
        <f>MES_EOD!AO26+MES_EOD!AP26</f>
        <v>2.3199999999999998</v>
      </c>
      <c r="L26">
        <f>NDMC_EOD!AO26+NDMC_EOD!AP26</f>
        <v>12.39</v>
      </c>
      <c r="M26">
        <f>TPDDL_EOD!AO26+TPDDL_EOD!AP26</f>
        <v>30</v>
      </c>
      <c r="N26">
        <f t="shared" si="0"/>
        <v>124.46</v>
      </c>
      <c r="O26" s="154">
        <f t="shared" si="1"/>
        <v>0</v>
      </c>
      <c r="P26">
        <v>39.75</v>
      </c>
      <c r="Q26">
        <v>40</v>
      </c>
      <c r="R26">
        <v>2.3199999999999998</v>
      </c>
      <c r="S26">
        <v>12.39</v>
      </c>
      <c r="T26">
        <v>30</v>
      </c>
      <c r="U26" s="156">
        <f t="shared" si="2"/>
        <v>124.46</v>
      </c>
      <c r="V26" s="154">
        <f t="shared" si="3"/>
        <v>0</v>
      </c>
      <c r="Y26">
        <f>BAWANA!BA26+BAWANA!BB26</f>
        <v>12.77</v>
      </c>
      <c r="Z26">
        <f>BAWANA!BH26+BAWANA!BI26</f>
        <v>12.77</v>
      </c>
      <c r="AA26">
        <f>BAWANA!AB26+BAWANA!AC26</f>
        <v>12.77</v>
      </c>
      <c r="AB26">
        <f>BAWANA!AI26+BAWANA!AJ26</f>
        <v>12.77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124.46</v>
      </c>
      <c r="E27">
        <f>BAWANA!AQ27</f>
        <v>0</v>
      </c>
      <c r="F27">
        <f t="shared" si="4"/>
        <v>768</v>
      </c>
      <c r="G27">
        <f t="shared" si="5"/>
        <v>124.46</v>
      </c>
      <c r="H27" s="154"/>
      <c r="I27">
        <f>BRPL_EOD!AO27+BRPL_EOD!AP27</f>
        <v>39.75</v>
      </c>
      <c r="J27">
        <f>BYPL_EOD!AO27+BYPL_EOD!AP27</f>
        <v>40</v>
      </c>
      <c r="K27">
        <f>MES_EOD!AO27+MES_EOD!AP27</f>
        <v>2.3199999999999998</v>
      </c>
      <c r="L27">
        <f>NDMC_EOD!AO27+NDMC_EOD!AP27</f>
        <v>12.39</v>
      </c>
      <c r="M27">
        <f>TPDDL_EOD!AO27+TPDDL_EOD!AP27</f>
        <v>30</v>
      </c>
      <c r="N27">
        <f t="shared" si="0"/>
        <v>124.46</v>
      </c>
      <c r="O27" s="154">
        <f t="shared" si="1"/>
        <v>0</v>
      </c>
      <c r="P27">
        <v>39.75</v>
      </c>
      <c r="Q27">
        <v>40</v>
      </c>
      <c r="R27">
        <v>2.3199999999999998</v>
      </c>
      <c r="S27">
        <v>12.39</v>
      </c>
      <c r="T27">
        <v>30</v>
      </c>
      <c r="U27" s="156">
        <f t="shared" si="2"/>
        <v>124.46</v>
      </c>
      <c r="V27" s="154">
        <f t="shared" si="3"/>
        <v>0</v>
      </c>
      <c r="Y27">
        <f>BAWANA!BA27+BAWANA!BB27</f>
        <v>12.77</v>
      </c>
      <c r="Z27">
        <f>BAWANA!BH27+BAWANA!BI27</f>
        <v>12.77</v>
      </c>
      <c r="AA27">
        <f>BAWANA!AB27+BAWANA!AC27</f>
        <v>12.77</v>
      </c>
      <c r="AB27">
        <f>BAWANA!AI27+BAWANA!AJ27</f>
        <v>12.77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129.27999999999997</v>
      </c>
      <c r="E28">
        <f>BAWANA!AQ28</f>
        <v>0</v>
      </c>
      <c r="F28">
        <f t="shared" si="4"/>
        <v>768</v>
      </c>
      <c r="G28">
        <f t="shared" si="5"/>
        <v>129.27999999999997</v>
      </c>
      <c r="H28" s="154"/>
      <c r="I28">
        <f>BRPL_EOD!AO28+BRPL_EOD!AP28</f>
        <v>32.24</v>
      </c>
      <c r="J28">
        <f>BYPL_EOD!AO28+BYPL_EOD!AP28</f>
        <v>55</v>
      </c>
      <c r="K28">
        <f>MES_EOD!AO28+MES_EOD!AP28</f>
        <v>2</v>
      </c>
      <c r="L28">
        <f>NDMC_EOD!AO28+NDMC_EOD!AP28</f>
        <v>10.050000000000001</v>
      </c>
      <c r="M28">
        <f>TPDDL_EOD!AO28+TPDDL_EOD!AP28</f>
        <v>30</v>
      </c>
      <c r="N28">
        <f t="shared" si="0"/>
        <v>129.29000000000002</v>
      </c>
      <c r="O28" s="154">
        <f t="shared" si="1"/>
        <v>-1.0000000000047748E-2</v>
      </c>
      <c r="P28">
        <v>32.237506381003932</v>
      </c>
      <c r="Q28">
        <v>54.995745997370236</v>
      </c>
      <c r="R28">
        <v>1.9998453089952812</v>
      </c>
      <c r="S28">
        <v>10.049222677701289</v>
      </c>
      <c r="T28">
        <v>29.997679634929217</v>
      </c>
      <c r="U28" s="156">
        <f t="shared" si="2"/>
        <v>129.27999999999997</v>
      </c>
      <c r="V28" s="154">
        <f t="shared" si="3"/>
        <v>0</v>
      </c>
      <c r="Y28">
        <f>BAWANA!BA28+BAWANA!BB28</f>
        <v>10.36</v>
      </c>
      <c r="Z28">
        <f>BAWANA!BH28+BAWANA!BI28</f>
        <v>10.36</v>
      </c>
      <c r="AA28">
        <f>BAWANA!AB28+BAWANA!AC28</f>
        <v>10.36</v>
      </c>
      <c r="AB28">
        <f>BAWANA!AI28+BAWANA!AJ28</f>
        <v>10.36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127.80000000000001</v>
      </c>
      <c r="E29">
        <f>BAWANA!AQ29</f>
        <v>0</v>
      </c>
      <c r="F29">
        <f t="shared" si="4"/>
        <v>768</v>
      </c>
      <c r="G29">
        <f t="shared" si="5"/>
        <v>127.80000000000001</v>
      </c>
      <c r="H29" s="154"/>
      <c r="I29">
        <f>BRPL_EOD!AO29+BRPL_EOD!AP29</f>
        <v>45</v>
      </c>
      <c r="J29">
        <f>BYPL_EOD!AO29+BYPL_EOD!AP29</f>
        <v>40</v>
      </c>
      <c r="K29">
        <f>MES_EOD!AO29+MES_EOD!AP29</f>
        <v>2.02</v>
      </c>
      <c r="L29">
        <f>NDMC_EOD!AO29+NDMC_EOD!AP29</f>
        <v>10.77</v>
      </c>
      <c r="M29">
        <f>TPDDL_EOD!AO29+TPDDL_EOD!AP29</f>
        <v>30</v>
      </c>
      <c r="N29">
        <f t="shared" si="0"/>
        <v>127.78999999999999</v>
      </c>
      <c r="O29" s="154">
        <f t="shared" si="1"/>
        <v>1.0000000000019327E-2</v>
      </c>
      <c r="P29">
        <v>45.003521402300656</v>
      </c>
      <c r="Q29">
        <v>40.003130135378363</v>
      </c>
      <c r="R29">
        <v>2.0201580718366072</v>
      </c>
      <c r="S29">
        <v>10.770842788950624</v>
      </c>
      <c r="T29">
        <v>30.002347601533771</v>
      </c>
      <c r="U29" s="156">
        <f t="shared" si="2"/>
        <v>127.80000000000003</v>
      </c>
      <c r="V29" s="154">
        <f t="shared" si="3"/>
        <v>0</v>
      </c>
      <c r="Y29">
        <f>BAWANA!BA29+BAWANA!BB29</f>
        <v>11.1</v>
      </c>
      <c r="Z29">
        <f>BAWANA!BH29+BAWANA!BI29</f>
        <v>11.1</v>
      </c>
      <c r="AA29">
        <f>BAWANA!AB29+BAWANA!AC29</f>
        <v>11.1</v>
      </c>
      <c r="AB29">
        <f>BAWANA!AI29+BAWANA!AJ29</f>
        <v>11.1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127.80000000000001</v>
      </c>
      <c r="E30">
        <f>BAWANA!AQ30</f>
        <v>0</v>
      </c>
      <c r="F30">
        <f t="shared" si="4"/>
        <v>768</v>
      </c>
      <c r="G30">
        <f t="shared" si="5"/>
        <v>127.80000000000001</v>
      </c>
      <c r="H30" s="154"/>
      <c r="I30">
        <f>BRPL_EOD!AO30+BRPL_EOD!AP30</f>
        <v>45</v>
      </c>
      <c r="J30">
        <f>BYPL_EOD!AO30+BYPL_EOD!AP30</f>
        <v>40</v>
      </c>
      <c r="K30">
        <f>MES_EOD!AO30+MES_EOD!AP30</f>
        <v>2.02</v>
      </c>
      <c r="L30">
        <f>NDMC_EOD!AO30+NDMC_EOD!AP30</f>
        <v>10.77</v>
      </c>
      <c r="M30">
        <f>TPDDL_EOD!AO30+TPDDL_EOD!AP30</f>
        <v>30</v>
      </c>
      <c r="N30">
        <f t="shared" si="0"/>
        <v>127.78999999999999</v>
      </c>
      <c r="O30" s="154">
        <f t="shared" si="1"/>
        <v>1.0000000000019327E-2</v>
      </c>
      <c r="P30">
        <v>45.003521402300656</v>
      </c>
      <c r="Q30">
        <v>40.003130135378363</v>
      </c>
      <c r="R30">
        <v>2.0201580718366072</v>
      </c>
      <c r="S30">
        <v>10.770842788950624</v>
      </c>
      <c r="T30">
        <v>30.002347601533771</v>
      </c>
      <c r="U30" s="156">
        <f t="shared" si="2"/>
        <v>127.80000000000003</v>
      </c>
      <c r="V30" s="154">
        <f t="shared" si="3"/>
        <v>0</v>
      </c>
      <c r="Y30">
        <f>BAWANA!BA30+BAWANA!BB30</f>
        <v>11.1</v>
      </c>
      <c r="Z30">
        <f>BAWANA!BH30+BAWANA!BI30</f>
        <v>11.1</v>
      </c>
      <c r="AA30">
        <f>BAWANA!AB30+BAWANA!AC30</f>
        <v>11.1</v>
      </c>
      <c r="AB30">
        <f>BAWANA!AI30+BAWANA!AJ30</f>
        <v>11.1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130</v>
      </c>
      <c r="E31">
        <f>BAWANA!AQ31</f>
        <v>0</v>
      </c>
      <c r="F31">
        <f t="shared" si="4"/>
        <v>768</v>
      </c>
      <c r="G31">
        <f t="shared" si="5"/>
        <v>130</v>
      </c>
      <c r="H31" s="154"/>
      <c r="I31">
        <f>BRPL_EOD!AO31+BRPL_EOD!AP31</f>
        <v>45</v>
      </c>
      <c r="J31">
        <f>BYPL_EOD!AO31+BYPL_EOD!AP31</f>
        <v>50</v>
      </c>
      <c r="K31">
        <f>MES_EOD!AO31+MES_EOD!AP31</f>
        <v>2</v>
      </c>
      <c r="L31">
        <f>NDMC_EOD!AO31+NDMC_EOD!AP31</f>
        <v>3</v>
      </c>
      <c r="M31">
        <f>TPDDL_EOD!AO31+TPDDL_EOD!AP31</f>
        <v>30</v>
      </c>
      <c r="N31">
        <f t="shared" si="0"/>
        <v>130</v>
      </c>
      <c r="O31" s="154">
        <f t="shared" si="1"/>
        <v>0</v>
      </c>
      <c r="P31">
        <v>45</v>
      </c>
      <c r="Q31">
        <v>50</v>
      </c>
      <c r="R31">
        <v>2</v>
      </c>
      <c r="S31">
        <v>3</v>
      </c>
      <c r="T31">
        <v>30</v>
      </c>
      <c r="U31" s="156">
        <f t="shared" si="2"/>
        <v>130</v>
      </c>
      <c r="V31" s="154">
        <f t="shared" si="3"/>
        <v>0</v>
      </c>
      <c r="Y31">
        <f>BAWANA!BA31+BAWANA!BB31</f>
        <v>10</v>
      </c>
      <c r="Z31">
        <f>BAWANA!BH31+BAWANA!BI31</f>
        <v>10</v>
      </c>
      <c r="AA31">
        <f>BAWANA!AB31+BAWANA!AC31</f>
        <v>10</v>
      </c>
      <c r="AB31">
        <f>BAWANA!AI31+BAWANA!AJ31</f>
        <v>10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130</v>
      </c>
      <c r="E32">
        <f>BAWANA!AQ32</f>
        <v>0</v>
      </c>
      <c r="F32">
        <f t="shared" si="4"/>
        <v>768</v>
      </c>
      <c r="G32">
        <f t="shared" si="5"/>
        <v>130</v>
      </c>
      <c r="H32" s="154"/>
      <c r="I32">
        <f>BRPL_EOD!AO32+BRPL_EOD!AP32</f>
        <v>45</v>
      </c>
      <c r="J32">
        <f>BYPL_EOD!AO32+BYPL_EOD!AP32</f>
        <v>50</v>
      </c>
      <c r="K32">
        <f>MES_EOD!AO32+MES_EOD!AP32</f>
        <v>2</v>
      </c>
      <c r="L32">
        <f>NDMC_EOD!AO32+NDMC_EOD!AP32</f>
        <v>3</v>
      </c>
      <c r="M32">
        <f>TPDDL_EOD!AO32+TPDDL_EOD!AP32</f>
        <v>30</v>
      </c>
      <c r="N32">
        <f t="shared" si="0"/>
        <v>130</v>
      </c>
      <c r="O32" s="154">
        <f t="shared" si="1"/>
        <v>0</v>
      </c>
      <c r="P32">
        <v>45</v>
      </c>
      <c r="Q32">
        <v>50</v>
      </c>
      <c r="R32">
        <v>2</v>
      </c>
      <c r="S32">
        <v>3</v>
      </c>
      <c r="T32">
        <v>30</v>
      </c>
      <c r="U32" s="156">
        <f t="shared" si="2"/>
        <v>130</v>
      </c>
      <c r="V32" s="154">
        <f t="shared" si="3"/>
        <v>0</v>
      </c>
      <c r="Y32">
        <f>BAWANA!BA32+BAWANA!BB32</f>
        <v>10</v>
      </c>
      <c r="Z32">
        <f>BAWANA!BH32+BAWANA!BI32</f>
        <v>10</v>
      </c>
      <c r="AA32">
        <f>BAWANA!AB32+BAWANA!AC32</f>
        <v>10</v>
      </c>
      <c r="AB32">
        <f>BAWANA!AI32+BAWANA!AJ32</f>
        <v>10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130</v>
      </c>
      <c r="E33">
        <f>BAWANA!AQ33</f>
        <v>0</v>
      </c>
      <c r="F33">
        <f t="shared" si="4"/>
        <v>768</v>
      </c>
      <c r="G33">
        <f t="shared" si="5"/>
        <v>130</v>
      </c>
      <c r="H33" s="154"/>
      <c r="I33">
        <f>BRPL_EOD!AO33+BRPL_EOD!AP33</f>
        <v>45</v>
      </c>
      <c r="J33">
        <f>BYPL_EOD!AO33+BYPL_EOD!AP33</f>
        <v>50</v>
      </c>
      <c r="K33">
        <f>MES_EOD!AO33+MES_EOD!AP33</f>
        <v>2</v>
      </c>
      <c r="L33">
        <f>NDMC_EOD!AO33+NDMC_EOD!AP33</f>
        <v>3</v>
      </c>
      <c r="M33">
        <f>TPDDL_EOD!AO33+TPDDL_EOD!AP33</f>
        <v>30</v>
      </c>
      <c r="N33">
        <f t="shared" si="0"/>
        <v>130</v>
      </c>
      <c r="O33" s="154">
        <f t="shared" si="1"/>
        <v>0</v>
      </c>
      <c r="P33">
        <v>45</v>
      </c>
      <c r="Q33">
        <v>50</v>
      </c>
      <c r="R33">
        <v>2</v>
      </c>
      <c r="S33">
        <v>3</v>
      </c>
      <c r="T33">
        <v>30</v>
      </c>
      <c r="U33" s="156">
        <f t="shared" si="2"/>
        <v>130</v>
      </c>
      <c r="V33" s="154">
        <f t="shared" si="3"/>
        <v>0</v>
      </c>
      <c r="Y33">
        <f>BAWANA!BA33+BAWANA!BB33</f>
        <v>10</v>
      </c>
      <c r="Z33">
        <f>BAWANA!BH33+BAWANA!BI33</f>
        <v>10</v>
      </c>
      <c r="AA33">
        <f>BAWANA!AB33+BAWANA!AC33</f>
        <v>10</v>
      </c>
      <c r="AB33">
        <f>BAWANA!AI33+BAWANA!AJ33</f>
        <v>10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130</v>
      </c>
      <c r="E34">
        <f>BAWANA!AQ34</f>
        <v>0</v>
      </c>
      <c r="F34">
        <f t="shared" si="4"/>
        <v>768</v>
      </c>
      <c r="G34">
        <f t="shared" si="5"/>
        <v>130</v>
      </c>
      <c r="H34" s="154"/>
      <c r="I34">
        <f>BRPL_EOD!AO34+BRPL_EOD!AP34</f>
        <v>45</v>
      </c>
      <c r="J34">
        <f>BYPL_EOD!AO34+BYPL_EOD!AP34</f>
        <v>50</v>
      </c>
      <c r="K34">
        <f>MES_EOD!AO34+MES_EOD!AP34</f>
        <v>2</v>
      </c>
      <c r="L34">
        <f>NDMC_EOD!AO34+NDMC_EOD!AP34</f>
        <v>3</v>
      </c>
      <c r="M34">
        <f>TPDDL_EOD!AO34+TPDDL_EOD!AP34</f>
        <v>30</v>
      </c>
      <c r="N34">
        <f t="shared" si="0"/>
        <v>130</v>
      </c>
      <c r="O34" s="154">
        <f t="shared" si="1"/>
        <v>0</v>
      </c>
      <c r="P34">
        <v>45</v>
      </c>
      <c r="Q34">
        <v>50</v>
      </c>
      <c r="R34">
        <v>2</v>
      </c>
      <c r="S34">
        <v>3</v>
      </c>
      <c r="T34">
        <v>30</v>
      </c>
      <c r="U34" s="156">
        <f t="shared" si="2"/>
        <v>130</v>
      </c>
      <c r="V34" s="154">
        <f t="shared" si="3"/>
        <v>0</v>
      </c>
      <c r="Y34">
        <f>BAWANA!BA34+BAWANA!BB34</f>
        <v>10</v>
      </c>
      <c r="Z34">
        <f>BAWANA!BH34+BAWANA!BI34</f>
        <v>10</v>
      </c>
      <c r="AA34">
        <f>BAWANA!AB34+BAWANA!AC34</f>
        <v>10</v>
      </c>
      <c r="AB34">
        <f>BAWANA!AI34+BAWANA!AJ34</f>
        <v>10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130</v>
      </c>
      <c r="E35">
        <f>BAWANA!AQ35</f>
        <v>0</v>
      </c>
      <c r="F35">
        <f t="shared" si="4"/>
        <v>768</v>
      </c>
      <c r="G35">
        <f t="shared" si="5"/>
        <v>130</v>
      </c>
      <c r="H35" s="154"/>
      <c r="I35">
        <f>BRPL_EOD!AO35+BRPL_EOD!AP35</f>
        <v>45</v>
      </c>
      <c r="J35">
        <f>BYPL_EOD!AO35+BYPL_EOD!AP35</f>
        <v>50</v>
      </c>
      <c r="K35">
        <f>MES_EOD!AO35+MES_EOD!AP35</f>
        <v>2</v>
      </c>
      <c r="L35">
        <f>NDMC_EOD!AO35+NDMC_EOD!AP35</f>
        <v>3</v>
      </c>
      <c r="M35">
        <f>TPDDL_EOD!AO35+TPDDL_EOD!AP35</f>
        <v>30</v>
      </c>
      <c r="N35">
        <f t="shared" si="0"/>
        <v>130</v>
      </c>
      <c r="O35" s="154">
        <f t="shared" si="1"/>
        <v>0</v>
      </c>
      <c r="P35">
        <v>45</v>
      </c>
      <c r="Q35">
        <v>50</v>
      </c>
      <c r="R35">
        <v>2</v>
      </c>
      <c r="S35">
        <v>3</v>
      </c>
      <c r="T35">
        <v>30</v>
      </c>
      <c r="U35" s="156">
        <f t="shared" si="2"/>
        <v>130</v>
      </c>
      <c r="V35" s="154">
        <f t="shared" si="3"/>
        <v>0</v>
      </c>
      <c r="Y35">
        <f>BAWANA!BA35+BAWANA!BB35</f>
        <v>10</v>
      </c>
      <c r="Z35">
        <f>BAWANA!BH35+BAWANA!BI35</f>
        <v>10</v>
      </c>
      <c r="AA35">
        <f>BAWANA!AB35+BAWANA!AC35</f>
        <v>10</v>
      </c>
      <c r="AB35">
        <f>BAWANA!AI35+BAWANA!AJ35</f>
        <v>10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137</v>
      </c>
      <c r="E36">
        <f>BAWANA!AQ36</f>
        <v>0</v>
      </c>
      <c r="F36">
        <f t="shared" si="4"/>
        <v>768</v>
      </c>
      <c r="G36">
        <f t="shared" si="5"/>
        <v>137</v>
      </c>
      <c r="H36" s="154"/>
      <c r="I36">
        <f>BRPL_EOD!AO36+BRPL_EOD!AP36</f>
        <v>45</v>
      </c>
      <c r="J36">
        <f>BYPL_EOD!AO36+BYPL_EOD!AP36</f>
        <v>60</v>
      </c>
      <c r="K36">
        <f>MES_EOD!AO36+MES_EOD!AP36</f>
        <v>2</v>
      </c>
      <c r="L36">
        <f>NDMC_EOD!AO36+NDMC_EOD!AP36</f>
        <v>0</v>
      </c>
      <c r="M36">
        <f>TPDDL_EOD!AO36+TPDDL_EOD!AP36</f>
        <v>30</v>
      </c>
      <c r="N36">
        <f t="shared" si="0"/>
        <v>137</v>
      </c>
      <c r="O36" s="154">
        <f t="shared" si="1"/>
        <v>0</v>
      </c>
      <c r="P36">
        <v>45</v>
      </c>
      <c r="Q36">
        <v>60</v>
      </c>
      <c r="R36">
        <v>2</v>
      </c>
      <c r="S36">
        <v>0</v>
      </c>
      <c r="T36">
        <v>30</v>
      </c>
      <c r="U36" s="156">
        <f t="shared" si="2"/>
        <v>137</v>
      </c>
      <c r="V36" s="154">
        <f t="shared" si="3"/>
        <v>0</v>
      </c>
      <c r="Y36">
        <f>BAWANA!BA36+BAWANA!BB36</f>
        <v>10</v>
      </c>
      <c r="Z36">
        <f>BAWANA!BH36+BAWANA!BI36</f>
        <v>10</v>
      </c>
      <c r="AA36">
        <f>BAWANA!AB36+BAWANA!AC36</f>
        <v>10</v>
      </c>
      <c r="AB36">
        <f>BAWANA!AI36+BAWANA!AJ36</f>
        <v>10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137</v>
      </c>
      <c r="E37">
        <f>BAWANA!AQ37</f>
        <v>0</v>
      </c>
      <c r="F37">
        <f t="shared" si="4"/>
        <v>768</v>
      </c>
      <c r="G37">
        <f t="shared" si="5"/>
        <v>137</v>
      </c>
      <c r="H37" s="154"/>
      <c r="I37">
        <f>BRPL_EOD!AO37+BRPL_EOD!AP37</f>
        <v>45</v>
      </c>
      <c r="J37">
        <f>BYPL_EOD!AO37+BYPL_EOD!AP37</f>
        <v>60</v>
      </c>
      <c r="K37">
        <f>MES_EOD!AO37+MES_EOD!AP37</f>
        <v>2</v>
      </c>
      <c r="L37">
        <f>NDMC_EOD!AO37+NDMC_EOD!AP37</f>
        <v>0</v>
      </c>
      <c r="M37">
        <f>TPDDL_EOD!AO37+TPDDL_EOD!AP37</f>
        <v>30</v>
      </c>
      <c r="N37">
        <f t="shared" si="0"/>
        <v>137</v>
      </c>
      <c r="O37" s="154">
        <f t="shared" si="1"/>
        <v>0</v>
      </c>
      <c r="P37">
        <v>45</v>
      </c>
      <c r="Q37">
        <v>60</v>
      </c>
      <c r="R37">
        <v>2</v>
      </c>
      <c r="S37">
        <v>0</v>
      </c>
      <c r="T37">
        <v>30</v>
      </c>
      <c r="U37" s="156">
        <f t="shared" si="2"/>
        <v>137</v>
      </c>
      <c r="V37" s="154">
        <f t="shared" si="3"/>
        <v>0</v>
      </c>
      <c r="Y37">
        <f>BAWANA!BA37+BAWANA!BB37</f>
        <v>10</v>
      </c>
      <c r="Z37">
        <f>BAWANA!BH37+BAWANA!BI37</f>
        <v>10</v>
      </c>
      <c r="AA37">
        <f>BAWANA!AB37+BAWANA!AC37</f>
        <v>10</v>
      </c>
      <c r="AB37">
        <f>BAWANA!AI37+BAWANA!AJ37</f>
        <v>10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157</v>
      </c>
      <c r="E38">
        <f>BAWANA!AQ38</f>
        <v>0</v>
      </c>
      <c r="F38">
        <f t="shared" si="4"/>
        <v>768</v>
      </c>
      <c r="G38">
        <f t="shared" si="5"/>
        <v>157</v>
      </c>
      <c r="H38" s="154"/>
      <c r="I38">
        <f>BRPL_EOD!AO38+BRPL_EOD!AP38</f>
        <v>45</v>
      </c>
      <c r="J38">
        <f>BYPL_EOD!AO38+BYPL_EOD!AP38</f>
        <v>80</v>
      </c>
      <c r="K38">
        <f>MES_EOD!AO38+MES_EOD!AP38</f>
        <v>2</v>
      </c>
      <c r="L38">
        <f>NDMC_EOD!AO38+NDMC_EOD!AP38</f>
        <v>0</v>
      </c>
      <c r="M38">
        <f>TPDDL_EOD!AO38+TPDDL_EOD!AP38</f>
        <v>30</v>
      </c>
      <c r="N38">
        <f t="shared" si="0"/>
        <v>157</v>
      </c>
      <c r="O38" s="154">
        <f t="shared" si="1"/>
        <v>0</v>
      </c>
      <c r="P38">
        <v>45</v>
      </c>
      <c r="Q38">
        <v>80</v>
      </c>
      <c r="R38">
        <v>2</v>
      </c>
      <c r="S38">
        <v>0</v>
      </c>
      <c r="T38">
        <v>30</v>
      </c>
      <c r="U38" s="156">
        <f t="shared" si="2"/>
        <v>157</v>
      </c>
      <c r="V38" s="154">
        <f t="shared" si="3"/>
        <v>0</v>
      </c>
      <c r="Y38">
        <f>BAWANA!BA38+BAWANA!BB38</f>
        <v>10</v>
      </c>
      <c r="Z38">
        <f>BAWANA!BH38+BAWANA!BI38</f>
        <v>10</v>
      </c>
      <c r="AA38">
        <f>BAWANA!AB38+BAWANA!AC38</f>
        <v>10</v>
      </c>
      <c r="AB38">
        <f>BAWANA!AI38+BAWANA!AJ38</f>
        <v>10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</v>
      </c>
      <c r="E39">
        <f>BAWANA!AQ39</f>
        <v>0</v>
      </c>
      <c r="F39">
        <f t="shared" si="4"/>
        <v>768</v>
      </c>
      <c r="G39">
        <f t="shared" si="5"/>
        <v>120</v>
      </c>
      <c r="H39" s="154"/>
      <c r="I39">
        <f>BRPL_EOD!AO39+BRPL_EOD!AP39</f>
        <v>46.7</v>
      </c>
      <c r="J39">
        <f>BYPL_EOD!AO39+BYPL_EOD!AP39</f>
        <v>23.4</v>
      </c>
      <c r="K39">
        <f>MES_EOD!AO39+MES_EOD!AP39</f>
        <v>2.73</v>
      </c>
      <c r="L39">
        <f>NDMC_EOD!AO39+NDMC_EOD!AP39</f>
        <v>14.55</v>
      </c>
      <c r="M39">
        <f>TPDDL_EOD!AO39+TPDDL_EOD!AP39</f>
        <v>32.630000000000003</v>
      </c>
      <c r="N39">
        <f t="shared" si="0"/>
        <v>120.00999999999999</v>
      </c>
      <c r="O39" s="154">
        <f t="shared" si="1"/>
        <v>-9.9999999999909051E-3</v>
      </c>
      <c r="P39">
        <v>46.696108657611873</v>
      </c>
      <c r="Q39">
        <v>23.398050162486459</v>
      </c>
      <c r="R39">
        <v>2.7297725189567537</v>
      </c>
      <c r="S39">
        <v>14.548787601033249</v>
      </c>
      <c r="T39">
        <v>32.627281059911681</v>
      </c>
      <c r="U39" s="156">
        <f t="shared" si="2"/>
        <v>120.00000000000001</v>
      </c>
      <c r="V39" s="154">
        <f t="shared" si="3"/>
        <v>0</v>
      </c>
      <c r="Y39">
        <f>BAWANA!BA39+BAWANA!BB39</f>
        <v>15</v>
      </c>
      <c r="Z39">
        <f>BAWANA!BH39+BAWANA!BI39</f>
        <v>15</v>
      </c>
      <c r="AA39">
        <f>BAWANA!AB39+BAWANA!AC39</f>
        <v>15</v>
      </c>
      <c r="AB39">
        <f>BAWANA!AI39+BAWANA!AJ39</f>
        <v>15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</v>
      </c>
      <c r="E40">
        <f>BAWANA!AQ40</f>
        <v>0</v>
      </c>
      <c r="F40">
        <f t="shared" si="4"/>
        <v>768</v>
      </c>
      <c r="G40">
        <f t="shared" si="5"/>
        <v>120</v>
      </c>
      <c r="H40" s="154"/>
      <c r="I40">
        <f>BRPL_EOD!AO40+BRPL_EOD!AP40</f>
        <v>46.7</v>
      </c>
      <c r="J40">
        <f>BYPL_EOD!AO40+BYPL_EOD!AP40</f>
        <v>23.4</v>
      </c>
      <c r="K40">
        <f>MES_EOD!AO40+MES_EOD!AP40</f>
        <v>2.73</v>
      </c>
      <c r="L40">
        <f>NDMC_EOD!AO40+NDMC_EOD!AP40</f>
        <v>14.55</v>
      </c>
      <c r="M40">
        <f>TPDDL_EOD!AO40+TPDDL_EOD!AP40</f>
        <v>32.630000000000003</v>
      </c>
      <c r="N40">
        <f t="shared" si="0"/>
        <v>120.00999999999999</v>
      </c>
      <c r="O40" s="154">
        <f t="shared" si="1"/>
        <v>-9.9999999999909051E-3</v>
      </c>
      <c r="P40">
        <v>46.696108657611873</v>
      </c>
      <c r="Q40">
        <v>23.398050162486459</v>
      </c>
      <c r="R40">
        <v>2.7297725189567537</v>
      </c>
      <c r="S40">
        <v>14.548787601033249</v>
      </c>
      <c r="T40">
        <v>32.627281059911681</v>
      </c>
      <c r="U40" s="156">
        <f t="shared" si="2"/>
        <v>120.00000000000001</v>
      </c>
      <c r="V40" s="154">
        <f t="shared" si="3"/>
        <v>0</v>
      </c>
      <c r="Y40">
        <f>BAWANA!BA40+BAWANA!BB40</f>
        <v>15</v>
      </c>
      <c r="Z40">
        <f>BAWANA!BH40+BAWANA!BI40</f>
        <v>15</v>
      </c>
      <c r="AA40">
        <f>BAWANA!AB40+BAWANA!AC40</f>
        <v>15</v>
      </c>
      <c r="AB40">
        <f>BAWANA!AI40+BAWANA!AJ40</f>
        <v>15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</v>
      </c>
      <c r="E41">
        <f>BAWANA!AQ41</f>
        <v>0</v>
      </c>
      <c r="F41">
        <f t="shared" si="4"/>
        <v>768</v>
      </c>
      <c r="G41">
        <f t="shared" si="5"/>
        <v>120</v>
      </c>
      <c r="H41" s="154"/>
      <c r="I41">
        <f>BRPL_EOD!AO41+BRPL_EOD!AP41</f>
        <v>46.7</v>
      </c>
      <c r="J41">
        <f>BYPL_EOD!AO41+BYPL_EOD!AP41</f>
        <v>23.4</v>
      </c>
      <c r="K41">
        <f>MES_EOD!AO41+MES_EOD!AP41</f>
        <v>2.73</v>
      </c>
      <c r="L41">
        <f>NDMC_EOD!AO41+NDMC_EOD!AP41</f>
        <v>14.55</v>
      </c>
      <c r="M41">
        <f>TPDDL_EOD!AO41+TPDDL_EOD!AP41</f>
        <v>32.630000000000003</v>
      </c>
      <c r="N41">
        <f t="shared" si="0"/>
        <v>120.00999999999999</v>
      </c>
      <c r="O41" s="154">
        <f t="shared" si="1"/>
        <v>-9.9999999999909051E-3</v>
      </c>
      <c r="P41">
        <v>46.696108657611873</v>
      </c>
      <c r="Q41">
        <v>23.398050162486459</v>
      </c>
      <c r="R41">
        <v>2.7297725189567537</v>
      </c>
      <c r="S41">
        <v>14.548787601033249</v>
      </c>
      <c r="T41">
        <v>32.627281059911681</v>
      </c>
      <c r="U41" s="156">
        <f t="shared" si="2"/>
        <v>120.00000000000001</v>
      </c>
      <c r="V41" s="154">
        <f t="shared" si="3"/>
        <v>0</v>
      </c>
      <c r="Y41">
        <f>BAWANA!BA41+BAWANA!BB41</f>
        <v>15</v>
      </c>
      <c r="Z41">
        <f>BAWANA!BH41+BAWANA!BI41</f>
        <v>15</v>
      </c>
      <c r="AA41">
        <f>BAWANA!AB41+BAWANA!AC41</f>
        <v>15</v>
      </c>
      <c r="AB41">
        <f>BAWANA!AI41+BAWANA!AJ41</f>
        <v>15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</v>
      </c>
      <c r="E42">
        <f>BAWANA!AQ42</f>
        <v>0</v>
      </c>
      <c r="F42">
        <f t="shared" si="4"/>
        <v>768</v>
      </c>
      <c r="G42">
        <f t="shared" si="5"/>
        <v>120</v>
      </c>
      <c r="H42" s="154"/>
      <c r="I42">
        <f>BRPL_EOD!AO42+BRPL_EOD!AP42</f>
        <v>46.7</v>
      </c>
      <c r="J42">
        <f>BYPL_EOD!AO42+BYPL_EOD!AP42</f>
        <v>23.4</v>
      </c>
      <c r="K42">
        <f>MES_EOD!AO42+MES_EOD!AP42</f>
        <v>2.73</v>
      </c>
      <c r="L42">
        <f>NDMC_EOD!AO42+NDMC_EOD!AP42</f>
        <v>14.55</v>
      </c>
      <c r="M42">
        <f>TPDDL_EOD!AO42+TPDDL_EOD!AP42</f>
        <v>32.630000000000003</v>
      </c>
      <c r="N42">
        <f t="shared" si="0"/>
        <v>120.00999999999999</v>
      </c>
      <c r="O42" s="154">
        <f t="shared" si="1"/>
        <v>-9.9999999999909051E-3</v>
      </c>
      <c r="P42">
        <v>46.696108657611873</v>
      </c>
      <c r="Q42">
        <v>23.398050162486459</v>
      </c>
      <c r="R42">
        <v>2.7297725189567537</v>
      </c>
      <c r="S42">
        <v>14.548787601033249</v>
      </c>
      <c r="T42">
        <v>32.627281059911681</v>
      </c>
      <c r="U42" s="156">
        <f t="shared" si="2"/>
        <v>120.00000000000001</v>
      </c>
      <c r="V42" s="154">
        <f t="shared" si="3"/>
        <v>0</v>
      </c>
      <c r="Y42">
        <f>BAWANA!BA42+BAWANA!BB42</f>
        <v>15</v>
      </c>
      <c r="Z42">
        <f>BAWANA!BH42+BAWANA!BI42</f>
        <v>15</v>
      </c>
      <c r="AA42">
        <f>BAWANA!AB42+BAWANA!AC42</f>
        <v>15</v>
      </c>
      <c r="AB42">
        <f>BAWANA!AI42+BAWANA!AJ42</f>
        <v>15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</v>
      </c>
      <c r="E43">
        <f>BAWANA!AQ43</f>
        <v>0</v>
      </c>
      <c r="F43">
        <f t="shared" si="4"/>
        <v>768</v>
      </c>
      <c r="G43">
        <f t="shared" si="5"/>
        <v>120</v>
      </c>
      <c r="H43" s="154"/>
      <c r="I43">
        <f>BRPL_EOD!AO43+BRPL_EOD!AP43</f>
        <v>46.7</v>
      </c>
      <c r="J43">
        <f>BYPL_EOD!AO43+BYPL_EOD!AP43</f>
        <v>23.4</v>
      </c>
      <c r="K43">
        <f>MES_EOD!AO43+MES_EOD!AP43</f>
        <v>2.73</v>
      </c>
      <c r="L43">
        <f>NDMC_EOD!AO43+NDMC_EOD!AP43</f>
        <v>14.55</v>
      </c>
      <c r="M43">
        <f>TPDDL_EOD!AO43+TPDDL_EOD!AP43</f>
        <v>32.630000000000003</v>
      </c>
      <c r="N43">
        <f t="shared" si="0"/>
        <v>120.00999999999999</v>
      </c>
      <c r="O43" s="154">
        <f t="shared" si="1"/>
        <v>-9.9999999999909051E-3</v>
      </c>
      <c r="P43">
        <v>46.696108657611873</v>
      </c>
      <c r="Q43">
        <v>23.398050162486459</v>
      </c>
      <c r="R43">
        <v>2.7297725189567537</v>
      </c>
      <c r="S43">
        <v>14.548787601033249</v>
      </c>
      <c r="T43">
        <v>32.627281059911681</v>
      </c>
      <c r="U43" s="156">
        <f t="shared" si="2"/>
        <v>120.00000000000001</v>
      </c>
      <c r="V43" s="154">
        <f t="shared" si="3"/>
        <v>0</v>
      </c>
      <c r="Y43">
        <f>BAWANA!BA43+BAWANA!BB43</f>
        <v>15</v>
      </c>
      <c r="Z43">
        <f>BAWANA!BH43+BAWANA!BI43</f>
        <v>15</v>
      </c>
      <c r="AA43">
        <f>BAWANA!AB43+BAWANA!AC43</f>
        <v>15</v>
      </c>
      <c r="AB43">
        <f>BAWANA!AI43+BAWANA!AJ43</f>
        <v>15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</v>
      </c>
      <c r="E44">
        <f>BAWANA!AQ44</f>
        <v>0</v>
      </c>
      <c r="F44">
        <f t="shared" si="4"/>
        <v>768</v>
      </c>
      <c r="G44">
        <f t="shared" si="5"/>
        <v>120</v>
      </c>
      <c r="H44" s="154"/>
      <c r="I44">
        <f>BRPL_EOD!AO44+BRPL_EOD!AP44</f>
        <v>46.7</v>
      </c>
      <c r="J44">
        <f>BYPL_EOD!AO44+BYPL_EOD!AP44</f>
        <v>23.4</v>
      </c>
      <c r="K44">
        <f>MES_EOD!AO44+MES_EOD!AP44</f>
        <v>2.73</v>
      </c>
      <c r="L44">
        <f>NDMC_EOD!AO44+NDMC_EOD!AP44</f>
        <v>14.55</v>
      </c>
      <c r="M44">
        <f>TPDDL_EOD!AO44+TPDDL_EOD!AP44</f>
        <v>32.630000000000003</v>
      </c>
      <c r="N44">
        <f t="shared" si="0"/>
        <v>120.00999999999999</v>
      </c>
      <c r="O44" s="154">
        <f t="shared" si="1"/>
        <v>-9.9999999999909051E-3</v>
      </c>
      <c r="P44">
        <v>46.696108657611873</v>
      </c>
      <c r="Q44">
        <v>23.398050162486459</v>
      </c>
      <c r="R44">
        <v>2.7297725189567537</v>
      </c>
      <c r="S44">
        <v>14.548787601033249</v>
      </c>
      <c r="T44">
        <v>32.627281059911681</v>
      </c>
      <c r="U44" s="156">
        <f t="shared" si="2"/>
        <v>120.00000000000001</v>
      </c>
      <c r="V44" s="154">
        <f t="shared" si="3"/>
        <v>0</v>
      </c>
      <c r="Y44">
        <f>BAWANA!BA44+BAWANA!BB44</f>
        <v>15</v>
      </c>
      <c r="Z44">
        <f>BAWANA!BH44+BAWANA!BI44</f>
        <v>15</v>
      </c>
      <c r="AA44">
        <f>BAWANA!AB44+BAWANA!AC44</f>
        <v>15</v>
      </c>
      <c r="AB44">
        <f>BAWANA!AI44+BAWANA!AJ44</f>
        <v>15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</v>
      </c>
      <c r="E45">
        <f>BAWANA!AQ45</f>
        <v>0</v>
      </c>
      <c r="F45">
        <f t="shared" si="4"/>
        <v>768</v>
      </c>
      <c r="G45">
        <f t="shared" si="5"/>
        <v>120</v>
      </c>
      <c r="H45" s="154"/>
      <c r="I45">
        <f>BRPL_EOD!AO45+BRPL_EOD!AP45</f>
        <v>46.7</v>
      </c>
      <c r="J45">
        <f>BYPL_EOD!AO45+BYPL_EOD!AP45</f>
        <v>23.4</v>
      </c>
      <c r="K45">
        <f>MES_EOD!AO45+MES_EOD!AP45</f>
        <v>2.73</v>
      </c>
      <c r="L45">
        <f>NDMC_EOD!AO45+NDMC_EOD!AP45</f>
        <v>14.55</v>
      </c>
      <c r="M45">
        <f>TPDDL_EOD!AO45+TPDDL_EOD!AP45</f>
        <v>32.630000000000003</v>
      </c>
      <c r="N45">
        <f t="shared" si="0"/>
        <v>120.00999999999999</v>
      </c>
      <c r="O45" s="154">
        <f t="shared" si="1"/>
        <v>-9.9999999999909051E-3</v>
      </c>
      <c r="P45">
        <v>46.696108657611873</v>
      </c>
      <c r="Q45">
        <v>23.398050162486459</v>
      </c>
      <c r="R45">
        <v>2.7297725189567537</v>
      </c>
      <c r="S45">
        <v>14.548787601033249</v>
      </c>
      <c r="T45">
        <v>32.627281059911681</v>
      </c>
      <c r="U45" s="156">
        <f t="shared" si="2"/>
        <v>120.00000000000001</v>
      </c>
      <c r="V45" s="154">
        <f t="shared" si="3"/>
        <v>0</v>
      </c>
      <c r="Y45">
        <f>BAWANA!BA45+BAWANA!BB45</f>
        <v>15</v>
      </c>
      <c r="Z45">
        <f>BAWANA!BH45+BAWANA!BI45</f>
        <v>15</v>
      </c>
      <c r="AA45">
        <f>BAWANA!AB45+BAWANA!AC45</f>
        <v>15</v>
      </c>
      <c r="AB45">
        <f>BAWANA!AI45+BAWANA!AJ45</f>
        <v>15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</v>
      </c>
      <c r="E46">
        <f>BAWANA!AQ46</f>
        <v>0</v>
      </c>
      <c r="F46">
        <f t="shared" si="4"/>
        <v>768</v>
      </c>
      <c r="G46">
        <f t="shared" si="5"/>
        <v>120</v>
      </c>
      <c r="H46" s="154"/>
      <c r="I46">
        <f>BRPL_EOD!AO46+BRPL_EOD!AP46</f>
        <v>46.7</v>
      </c>
      <c r="J46">
        <f>BYPL_EOD!AO46+BYPL_EOD!AP46</f>
        <v>23.4</v>
      </c>
      <c r="K46">
        <f>MES_EOD!AO46+MES_EOD!AP46</f>
        <v>2.73</v>
      </c>
      <c r="L46">
        <f>NDMC_EOD!AO46+NDMC_EOD!AP46</f>
        <v>14.55</v>
      </c>
      <c r="M46">
        <f>TPDDL_EOD!AO46+TPDDL_EOD!AP46</f>
        <v>32.630000000000003</v>
      </c>
      <c r="N46">
        <f t="shared" si="0"/>
        <v>120.00999999999999</v>
      </c>
      <c r="O46" s="154">
        <f t="shared" si="1"/>
        <v>-9.9999999999909051E-3</v>
      </c>
      <c r="P46">
        <v>46.696108657611873</v>
      </c>
      <c r="Q46">
        <v>23.398050162486459</v>
      </c>
      <c r="R46">
        <v>2.7297725189567537</v>
      </c>
      <c r="S46">
        <v>14.548787601033249</v>
      </c>
      <c r="T46">
        <v>32.627281059911681</v>
      </c>
      <c r="U46" s="156">
        <f t="shared" si="2"/>
        <v>120.00000000000001</v>
      </c>
      <c r="V46" s="154">
        <f t="shared" si="3"/>
        <v>0</v>
      </c>
      <c r="Y46">
        <f>BAWANA!BA46+BAWANA!BB46</f>
        <v>15</v>
      </c>
      <c r="Z46">
        <f>BAWANA!BH46+BAWANA!BI46</f>
        <v>15</v>
      </c>
      <c r="AA46">
        <f>BAWANA!AB46+BAWANA!AC46</f>
        <v>15</v>
      </c>
      <c r="AB46">
        <f>BAWANA!AI46+BAWANA!AJ46</f>
        <v>15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</v>
      </c>
      <c r="E47">
        <f>BAWANA!AQ47</f>
        <v>0</v>
      </c>
      <c r="F47">
        <f t="shared" si="4"/>
        <v>768</v>
      </c>
      <c r="G47">
        <f t="shared" si="5"/>
        <v>120</v>
      </c>
      <c r="H47" s="154"/>
      <c r="I47">
        <f>BRPL_EOD!AO47+BRPL_EOD!AP47</f>
        <v>46.7</v>
      </c>
      <c r="J47">
        <f>BYPL_EOD!AO47+BYPL_EOD!AP47</f>
        <v>23.4</v>
      </c>
      <c r="K47">
        <f>MES_EOD!AO47+MES_EOD!AP47</f>
        <v>2.73</v>
      </c>
      <c r="L47">
        <f>NDMC_EOD!AO47+NDMC_EOD!AP47</f>
        <v>14.55</v>
      </c>
      <c r="M47">
        <f>TPDDL_EOD!AO47+TPDDL_EOD!AP47</f>
        <v>32.630000000000003</v>
      </c>
      <c r="N47">
        <f t="shared" si="0"/>
        <v>120.00999999999999</v>
      </c>
      <c r="O47" s="154">
        <f t="shared" si="1"/>
        <v>-9.9999999999909051E-3</v>
      </c>
      <c r="P47">
        <v>46.696108657611873</v>
      </c>
      <c r="Q47">
        <v>23.398050162486459</v>
      </c>
      <c r="R47">
        <v>2.7297725189567537</v>
      </c>
      <c r="S47">
        <v>14.548787601033249</v>
      </c>
      <c r="T47">
        <v>32.627281059911681</v>
      </c>
      <c r="U47" s="156">
        <f t="shared" si="2"/>
        <v>120.00000000000001</v>
      </c>
      <c r="V47" s="154">
        <f t="shared" si="3"/>
        <v>0</v>
      </c>
      <c r="Y47">
        <f>BAWANA!BA47+BAWANA!BB47</f>
        <v>15</v>
      </c>
      <c r="Z47">
        <f>BAWANA!BH47+BAWANA!BI47</f>
        <v>15</v>
      </c>
      <c r="AA47">
        <f>BAWANA!AB47+BAWANA!AC47</f>
        <v>15</v>
      </c>
      <c r="AB47">
        <f>BAWANA!AI47+BAWANA!AJ47</f>
        <v>15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</v>
      </c>
      <c r="E48">
        <f>BAWANA!AQ48</f>
        <v>0</v>
      </c>
      <c r="F48">
        <f t="shared" si="4"/>
        <v>768</v>
      </c>
      <c r="G48">
        <f t="shared" si="5"/>
        <v>120</v>
      </c>
      <c r="H48" s="154"/>
      <c r="I48">
        <f>BRPL_EOD!AO48+BRPL_EOD!AP48</f>
        <v>46.7</v>
      </c>
      <c r="J48">
        <f>BYPL_EOD!AO48+BYPL_EOD!AP48</f>
        <v>23.4</v>
      </c>
      <c r="K48">
        <f>MES_EOD!AO48+MES_EOD!AP48</f>
        <v>2.73</v>
      </c>
      <c r="L48">
        <f>NDMC_EOD!AO48+NDMC_EOD!AP48</f>
        <v>14.55</v>
      </c>
      <c r="M48">
        <f>TPDDL_EOD!AO48+TPDDL_EOD!AP48</f>
        <v>32.630000000000003</v>
      </c>
      <c r="N48">
        <f t="shared" si="0"/>
        <v>120.00999999999999</v>
      </c>
      <c r="O48" s="154">
        <f t="shared" si="1"/>
        <v>-9.9999999999909051E-3</v>
      </c>
      <c r="P48">
        <v>46.696108657611873</v>
      </c>
      <c r="Q48">
        <v>23.398050162486459</v>
      </c>
      <c r="R48">
        <v>2.7297725189567537</v>
      </c>
      <c r="S48">
        <v>14.548787601033249</v>
      </c>
      <c r="T48">
        <v>32.627281059911681</v>
      </c>
      <c r="U48" s="156">
        <f t="shared" si="2"/>
        <v>120.00000000000001</v>
      </c>
      <c r="V48" s="154">
        <f t="shared" si="3"/>
        <v>0</v>
      </c>
      <c r="Y48">
        <f>BAWANA!BA48+BAWANA!BB48</f>
        <v>15</v>
      </c>
      <c r="Z48">
        <f>BAWANA!BH48+BAWANA!BI48</f>
        <v>15</v>
      </c>
      <c r="AA48">
        <f>BAWANA!AB48+BAWANA!AC48</f>
        <v>15</v>
      </c>
      <c r="AB48">
        <f>BAWANA!AI48+BAWANA!AJ48</f>
        <v>15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925</v>
      </c>
      <c r="C49">
        <f>BAWANA!G49</f>
        <v>35</v>
      </c>
      <c r="D49">
        <f>BAWANA!AP49</f>
        <v>120</v>
      </c>
      <c r="E49">
        <f>BAWANA!AQ49</f>
        <v>28</v>
      </c>
      <c r="F49">
        <f t="shared" si="4"/>
        <v>768</v>
      </c>
      <c r="G49">
        <f t="shared" si="5"/>
        <v>148</v>
      </c>
      <c r="H49" s="154"/>
      <c r="I49">
        <f>BRPL_EOD!AO49+BRPL_EOD!AP49</f>
        <v>57.589999999999996</v>
      </c>
      <c r="J49">
        <f>BYPL_EOD!AO49+BYPL_EOD!AP49</f>
        <v>28.86</v>
      </c>
      <c r="K49">
        <f>MES_EOD!AO49+MES_EOD!AP49</f>
        <v>3.37</v>
      </c>
      <c r="L49">
        <f>NDMC_EOD!AO49+NDMC_EOD!AP49</f>
        <v>17.95</v>
      </c>
      <c r="M49">
        <f>TPDDL_EOD!AO49+TPDDL_EOD!AP49</f>
        <v>40.229999999999997</v>
      </c>
      <c r="N49">
        <f t="shared" si="0"/>
        <v>148</v>
      </c>
      <c r="O49" s="154">
        <f t="shared" si="1"/>
        <v>0</v>
      </c>
      <c r="P49">
        <v>57.589999999999996</v>
      </c>
      <c r="Q49">
        <v>28.86</v>
      </c>
      <c r="R49">
        <v>3.37</v>
      </c>
      <c r="S49">
        <v>17.95</v>
      </c>
      <c r="T49">
        <v>40.229999999999997</v>
      </c>
      <c r="U49" s="156">
        <f t="shared" si="2"/>
        <v>148</v>
      </c>
      <c r="V49" s="154">
        <f t="shared" si="3"/>
        <v>0</v>
      </c>
      <c r="Y49">
        <f>BAWANA!BA49+BAWANA!BB49</f>
        <v>18.5</v>
      </c>
      <c r="Z49">
        <f>BAWANA!BH49+BAWANA!BI49</f>
        <v>18.5</v>
      </c>
      <c r="AA49">
        <f>BAWANA!AB49+BAWANA!AC49</f>
        <v>18.5</v>
      </c>
      <c r="AB49">
        <f>BAWANA!AI49+BAWANA!AJ49</f>
        <v>18.5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925</v>
      </c>
      <c r="C50">
        <f>BAWANA!G50</f>
        <v>35</v>
      </c>
      <c r="D50">
        <f>BAWANA!AP50</f>
        <v>120</v>
      </c>
      <c r="E50">
        <f>BAWANA!AQ50</f>
        <v>28</v>
      </c>
      <c r="F50">
        <f t="shared" si="4"/>
        <v>768</v>
      </c>
      <c r="G50">
        <f t="shared" si="5"/>
        <v>148</v>
      </c>
      <c r="H50" s="154"/>
      <c r="I50">
        <f>BRPL_EOD!AO50+BRPL_EOD!AP50</f>
        <v>57.589999999999996</v>
      </c>
      <c r="J50">
        <f>BYPL_EOD!AO50+BYPL_EOD!AP50</f>
        <v>28.86</v>
      </c>
      <c r="K50">
        <f>MES_EOD!AO50+MES_EOD!AP50</f>
        <v>3.37</v>
      </c>
      <c r="L50">
        <f>NDMC_EOD!AO50+NDMC_EOD!AP50</f>
        <v>17.95</v>
      </c>
      <c r="M50">
        <f>TPDDL_EOD!AO50+TPDDL_EOD!AP50</f>
        <v>40.229999999999997</v>
      </c>
      <c r="N50">
        <f t="shared" si="0"/>
        <v>148</v>
      </c>
      <c r="O50" s="154">
        <f t="shared" si="1"/>
        <v>0</v>
      </c>
      <c r="P50">
        <v>57.589999999999996</v>
      </c>
      <c r="Q50">
        <v>28.86</v>
      </c>
      <c r="R50">
        <v>3.37</v>
      </c>
      <c r="S50">
        <v>17.95</v>
      </c>
      <c r="T50">
        <v>40.229999999999997</v>
      </c>
      <c r="U50" s="156">
        <f t="shared" si="2"/>
        <v>148</v>
      </c>
      <c r="V50" s="154">
        <f t="shared" si="3"/>
        <v>0</v>
      </c>
      <c r="Y50">
        <f>BAWANA!BA50+BAWANA!BB50</f>
        <v>18.5</v>
      </c>
      <c r="Z50">
        <f>BAWANA!BH50+BAWANA!BI50</f>
        <v>18.5</v>
      </c>
      <c r="AA50">
        <f>BAWANA!AB50+BAWANA!AC50</f>
        <v>18.5</v>
      </c>
      <c r="AB50">
        <f>BAWANA!AI50+BAWANA!AJ50</f>
        <v>18.5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915</v>
      </c>
      <c r="C51">
        <f>BAWANA!G51</f>
        <v>35</v>
      </c>
      <c r="D51">
        <f>BAWANA!AP51</f>
        <v>120</v>
      </c>
      <c r="E51">
        <f>BAWANA!AQ51</f>
        <v>28</v>
      </c>
      <c r="F51">
        <f t="shared" si="4"/>
        <v>760</v>
      </c>
      <c r="G51">
        <f t="shared" si="5"/>
        <v>148</v>
      </c>
      <c r="H51" s="154"/>
      <c r="I51">
        <f>BRPL_EOD!AO51+BRPL_EOD!AP51</f>
        <v>57.589999999999996</v>
      </c>
      <c r="J51">
        <f>BYPL_EOD!AO51+BYPL_EOD!AP51</f>
        <v>28.86</v>
      </c>
      <c r="K51">
        <f>MES_EOD!AO51+MES_EOD!AP51</f>
        <v>3.37</v>
      </c>
      <c r="L51">
        <f>NDMC_EOD!AO51+NDMC_EOD!AP51</f>
        <v>17.95</v>
      </c>
      <c r="M51">
        <f>TPDDL_EOD!AO51+TPDDL_EOD!AP51</f>
        <v>40.24</v>
      </c>
      <c r="N51">
        <f t="shared" si="0"/>
        <v>148.01</v>
      </c>
      <c r="O51" s="154">
        <f t="shared" si="1"/>
        <v>-9.9999999999909051E-3</v>
      </c>
      <c r="P51">
        <v>57.586109046686033</v>
      </c>
      <c r="Q51">
        <v>28.858050131747856</v>
      </c>
      <c r="R51">
        <v>3.369772312681576</v>
      </c>
      <c r="S51">
        <v>17.94878724410513</v>
      </c>
      <c r="T51">
        <v>40.237281264779412</v>
      </c>
      <c r="U51" s="156">
        <f t="shared" si="2"/>
        <v>148</v>
      </c>
      <c r="V51" s="154">
        <f t="shared" si="3"/>
        <v>0</v>
      </c>
      <c r="Y51">
        <f>BAWANA!BA51+BAWANA!BB51</f>
        <v>18.5</v>
      </c>
      <c r="Z51">
        <f>BAWANA!BH51+BAWANA!BI51</f>
        <v>18.5</v>
      </c>
      <c r="AA51">
        <f>BAWANA!AB51+BAWANA!AC51</f>
        <v>18.5</v>
      </c>
      <c r="AB51">
        <f>BAWANA!AI51+BAWANA!AJ51</f>
        <v>18.5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915</v>
      </c>
      <c r="C52">
        <f>BAWANA!G52</f>
        <v>35</v>
      </c>
      <c r="D52">
        <f>BAWANA!AP52</f>
        <v>120</v>
      </c>
      <c r="E52">
        <f>BAWANA!AQ52</f>
        <v>28</v>
      </c>
      <c r="F52">
        <f t="shared" si="4"/>
        <v>760</v>
      </c>
      <c r="G52">
        <f t="shared" si="5"/>
        <v>148</v>
      </c>
      <c r="H52" s="154"/>
      <c r="I52">
        <f>BRPL_EOD!AO52+BRPL_EOD!AP52</f>
        <v>57.589999999999996</v>
      </c>
      <c r="J52">
        <f>BYPL_EOD!AO52+BYPL_EOD!AP52</f>
        <v>28.86</v>
      </c>
      <c r="K52">
        <f>MES_EOD!AO52+MES_EOD!AP52</f>
        <v>3.37</v>
      </c>
      <c r="L52">
        <f>NDMC_EOD!AO52+NDMC_EOD!AP52</f>
        <v>17.95</v>
      </c>
      <c r="M52">
        <f>TPDDL_EOD!AO52+TPDDL_EOD!AP52</f>
        <v>40.24</v>
      </c>
      <c r="N52">
        <f t="shared" si="0"/>
        <v>148.01</v>
      </c>
      <c r="O52" s="154">
        <f t="shared" si="1"/>
        <v>-9.9999999999909051E-3</v>
      </c>
      <c r="P52">
        <v>57.586109046686033</v>
      </c>
      <c r="Q52">
        <v>28.858050131747856</v>
      </c>
      <c r="R52">
        <v>3.369772312681576</v>
      </c>
      <c r="S52">
        <v>17.94878724410513</v>
      </c>
      <c r="T52">
        <v>40.237281264779412</v>
      </c>
      <c r="U52" s="156">
        <f t="shared" si="2"/>
        <v>148</v>
      </c>
      <c r="V52" s="154">
        <f t="shared" si="3"/>
        <v>0</v>
      </c>
      <c r="Y52">
        <f>BAWANA!BA52+BAWANA!BB52</f>
        <v>18.5</v>
      </c>
      <c r="Z52">
        <f>BAWANA!BH52+BAWANA!BI52</f>
        <v>18.5</v>
      </c>
      <c r="AA52">
        <f>BAWANA!AB52+BAWANA!AC52</f>
        <v>18.5</v>
      </c>
      <c r="AB52">
        <f>BAWANA!AI52+BAWANA!AJ52</f>
        <v>18.5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915</v>
      </c>
      <c r="C53">
        <f>BAWANA!G53</f>
        <v>35</v>
      </c>
      <c r="D53">
        <f>BAWANA!AP53</f>
        <v>120</v>
      </c>
      <c r="E53">
        <f>BAWANA!AQ53</f>
        <v>28</v>
      </c>
      <c r="F53">
        <f t="shared" si="4"/>
        <v>760</v>
      </c>
      <c r="G53">
        <f t="shared" si="5"/>
        <v>148</v>
      </c>
      <c r="H53" s="154"/>
      <c r="I53">
        <f>BRPL_EOD!AO53+BRPL_EOD!AP53</f>
        <v>57.589999999999996</v>
      </c>
      <c r="J53">
        <f>BYPL_EOD!AO53+BYPL_EOD!AP53</f>
        <v>28.86</v>
      </c>
      <c r="K53">
        <f>MES_EOD!AO53+MES_EOD!AP53</f>
        <v>3.37</v>
      </c>
      <c r="L53">
        <f>NDMC_EOD!AO53+NDMC_EOD!AP53</f>
        <v>17.95</v>
      </c>
      <c r="M53">
        <f>TPDDL_EOD!AO53+TPDDL_EOD!AP53</f>
        <v>40.24</v>
      </c>
      <c r="N53">
        <f t="shared" si="0"/>
        <v>148.01</v>
      </c>
      <c r="O53" s="154">
        <f t="shared" si="1"/>
        <v>-9.9999999999909051E-3</v>
      </c>
      <c r="P53">
        <v>57.586109046686033</v>
      </c>
      <c r="Q53">
        <v>28.858050131747856</v>
      </c>
      <c r="R53">
        <v>3.369772312681576</v>
      </c>
      <c r="S53">
        <v>17.94878724410513</v>
      </c>
      <c r="T53">
        <v>40.237281264779412</v>
      </c>
      <c r="U53" s="156">
        <f t="shared" si="2"/>
        <v>148</v>
      </c>
      <c r="V53" s="154">
        <f t="shared" si="3"/>
        <v>0</v>
      </c>
      <c r="Y53">
        <f>BAWANA!BA53+BAWANA!BB53</f>
        <v>18.5</v>
      </c>
      <c r="Z53">
        <f>BAWANA!BH53+BAWANA!BI53</f>
        <v>18.5</v>
      </c>
      <c r="AA53">
        <f>BAWANA!AB53+BAWANA!AC53</f>
        <v>18.5</v>
      </c>
      <c r="AB53">
        <f>BAWANA!AI53+BAWANA!AJ53</f>
        <v>18.5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915</v>
      </c>
      <c r="C54">
        <f>BAWANA!G54</f>
        <v>35</v>
      </c>
      <c r="D54">
        <f>BAWANA!AP54</f>
        <v>120</v>
      </c>
      <c r="E54">
        <f>BAWANA!AQ54</f>
        <v>28</v>
      </c>
      <c r="F54">
        <f t="shared" si="4"/>
        <v>760</v>
      </c>
      <c r="G54">
        <f t="shared" si="5"/>
        <v>148</v>
      </c>
      <c r="H54" s="154"/>
      <c r="I54">
        <f>BRPL_EOD!AO54+BRPL_EOD!AP54</f>
        <v>57.589999999999996</v>
      </c>
      <c r="J54">
        <f>BYPL_EOD!AO54+BYPL_EOD!AP54</f>
        <v>28.86</v>
      </c>
      <c r="K54">
        <f>MES_EOD!AO54+MES_EOD!AP54</f>
        <v>3.37</v>
      </c>
      <c r="L54">
        <f>NDMC_EOD!AO54+NDMC_EOD!AP54</f>
        <v>17.95</v>
      </c>
      <c r="M54">
        <f>TPDDL_EOD!AO54+TPDDL_EOD!AP54</f>
        <v>40.24</v>
      </c>
      <c r="N54">
        <f t="shared" si="0"/>
        <v>148.01</v>
      </c>
      <c r="O54" s="154">
        <f t="shared" si="1"/>
        <v>-9.9999999999909051E-3</v>
      </c>
      <c r="P54">
        <v>57.586109046686033</v>
      </c>
      <c r="Q54">
        <v>28.858050131747856</v>
      </c>
      <c r="R54">
        <v>3.369772312681576</v>
      </c>
      <c r="S54">
        <v>17.94878724410513</v>
      </c>
      <c r="T54">
        <v>40.237281264779412</v>
      </c>
      <c r="U54" s="156">
        <f t="shared" si="2"/>
        <v>148</v>
      </c>
      <c r="V54" s="154">
        <f t="shared" si="3"/>
        <v>0</v>
      </c>
      <c r="Y54">
        <f>BAWANA!BA54+BAWANA!BB54</f>
        <v>18.5</v>
      </c>
      <c r="Z54">
        <f>BAWANA!BH54+BAWANA!BI54</f>
        <v>18.5</v>
      </c>
      <c r="AA54">
        <f>BAWANA!AB54+BAWANA!AC54</f>
        <v>18.5</v>
      </c>
      <c r="AB54">
        <f>BAWANA!AI54+BAWANA!AJ54</f>
        <v>18.5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915</v>
      </c>
      <c r="C55">
        <f>BAWANA!G55</f>
        <v>35</v>
      </c>
      <c r="D55">
        <f>BAWANA!AP55</f>
        <v>120</v>
      </c>
      <c r="E55">
        <f>BAWANA!AQ55</f>
        <v>28</v>
      </c>
      <c r="F55">
        <f t="shared" si="4"/>
        <v>760</v>
      </c>
      <c r="G55">
        <f t="shared" si="5"/>
        <v>148</v>
      </c>
      <c r="H55" s="154"/>
      <c r="I55">
        <f>BRPL_EOD!AO55+BRPL_EOD!AP55</f>
        <v>57.589999999999996</v>
      </c>
      <c r="J55">
        <f>BYPL_EOD!AO55+BYPL_EOD!AP55</f>
        <v>28.86</v>
      </c>
      <c r="K55">
        <f>MES_EOD!AO55+MES_EOD!AP55</f>
        <v>3.37</v>
      </c>
      <c r="L55">
        <f>NDMC_EOD!AO55+NDMC_EOD!AP55</f>
        <v>17.95</v>
      </c>
      <c r="M55">
        <f>TPDDL_EOD!AO55+TPDDL_EOD!AP55</f>
        <v>40.24</v>
      </c>
      <c r="N55">
        <f t="shared" si="0"/>
        <v>148.01</v>
      </c>
      <c r="O55" s="154">
        <f t="shared" si="1"/>
        <v>-9.9999999999909051E-3</v>
      </c>
      <c r="P55">
        <v>57.586109046686033</v>
      </c>
      <c r="Q55">
        <v>28.858050131747856</v>
      </c>
      <c r="R55">
        <v>3.369772312681576</v>
      </c>
      <c r="S55">
        <v>17.94878724410513</v>
      </c>
      <c r="T55">
        <v>40.237281264779412</v>
      </c>
      <c r="U55" s="156">
        <f t="shared" si="2"/>
        <v>148</v>
      </c>
      <c r="V55" s="154">
        <f t="shared" si="3"/>
        <v>0</v>
      </c>
      <c r="Y55">
        <f>BAWANA!BA55+BAWANA!BB55</f>
        <v>18.5</v>
      </c>
      <c r="Z55">
        <f>BAWANA!BH55+BAWANA!BI55</f>
        <v>18.5</v>
      </c>
      <c r="AA55">
        <f>BAWANA!AB55+BAWANA!AC55</f>
        <v>18.5</v>
      </c>
      <c r="AB55">
        <f>BAWANA!AI55+BAWANA!AJ55</f>
        <v>18.5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915</v>
      </c>
      <c r="C56">
        <f>BAWANA!G56</f>
        <v>35</v>
      </c>
      <c r="D56">
        <f>BAWANA!AP56</f>
        <v>120</v>
      </c>
      <c r="E56">
        <f>BAWANA!AQ56</f>
        <v>28</v>
      </c>
      <c r="F56">
        <f t="shared" si="4"/>
        <v>760</v>
      </c>
      <c r="G56">
        <f t="shared" si="5"/>
        <v>148</v>
      </c>
      <c r="H56" s="154"/>
      <c r="I56">
        <f>BRPL_EOD!AO56+BRPL_EOD!AP56</f>
        <v>57.589999999999996</v>
      </c>
      <c r="J56">
        <f>BYPL_EOD!AO56+BYPL_EOD!AP56</f>
        <v>28.86</v>
      </c>
      <c r="K56">
        <f>MES_EOD!AO56+MES_EOD!AP56</f>
        <v>3.37</v>
      </c>
      <c r="L56">
        <f>NDMC_EOD!AO56+NDMC_EOD!AP56</f>
        <v>17.95</v>
      </c>
      <c r="M56">
        <f>TPDDL_EOD!AO56+TPDDL_EOD!AP56</f>
        <v>40.24</v>
      </c>
      <c r="N56">
        <f t="shared" si="0"/>
        <v>148.01</v>
      </c>
      <c r="O56" s="154">
        <f t="shared" si="1"/>
        <v>-9.9999999999909051E-3</v>
      </c>
      <c r="P56">
        <v>57.586109046686033</v>
      </c>
      <c r="Q56">
        <v>28.858050131747856</v>
      </c>
      <c r="R56">
        <v>3.369772312681576</v>
      </c>
      <c r="S56">
        <v>17.94878724410513</v>
      </c>
      <c r="T56">
        <v>40.237281264779412</v>
      </c>
      <c r="U56" s="156">
        <f t="shared" si="2"/>
        <v>148</v>
      </c>
      <c r="V56" s="154">
        <f t="shared" si="3"/>
        <v>0</v>
      </c>
      <c r="Y56">
        <f>BAWANA!BA56+BAWANA!BB56</f>
        <v>18.5</v>
      </c>
      <c r="Z56">
        <f>BAWANA!BH56+BAWANA!BI56</f>
        <v>18.5</v>
      </c>
      <c r="AA56">
        <f>BAWANA!AB56+BAWANA!AC56</f>
        <v>18.5</v>
      </c>
      <c r="AB56">
        <f>BAWANA!AI56+BAWANA!AJ56</f>
        <v>18.5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615</v>
      </c>
      <c r="C57">
        <f>BAWANA!G57</f>
        <v>35</v>
      </c>
      <c r="D57">
        <f>BAWANA!AP57</f>
        <v>0</v>
      </c>
      <c r="E57">
        <f>BAWANA!AQ57</f>
        <v>28</v>
      </c>
      <c r="F57">
        <f t="shared" si="4"/>
        <v>520</v>
      </c>
      <c r="G57">
        <f t="shared" si="5"/>
        <v>28</v>
      </c>
      <c r="H57" s="154"/>
      <c r="I57">
        <f>BRPL_EOD!AO57+BRPL_EOD!AP57</f>
        <v>10.9</v>
      </c>
      <c r="J57">
        <f>BYPL_EOD!AO57+BYPL_EOD!AP57</f>
        <v>5.46</v>
      </c>
      <c r="K57">
        <f>MES_EOD!AO57+MES_EOD!AP57</f>
        <v>0.64</v>
      </c>
      <c r="L57">
        <f>NDMC_EOD!AO57+NDMC_EOD!AP57</f>
        <v>3.4</v>
      </c>
      <c r="M57">
        <f>TPDDL_EOD!AO57+TPDDL_EOD!AP57</f>
        <v>7.61</v>
      </c>
      <c r="N57">
        <f t="shared" si="0"/>
        <v>28.009999999999998</v>
      </c>
      <c r="O57" s="154">
        <f t="shared" si="1"/>
        <v>-9.9999999999980105E-3</v>
      </c>
      <c r="P57">
        <v>10.896108532666906</v>
      </c>
      <c r="Q57">
        <v>5.458050696179936</v>
      </c>
      <c r="R57">
        <v>0.63977151017493761</v>
      </c>
      <c r="S57">
        <v>3.3987861478043557</v>
      </c>
      <c r="T57">
        <v>7.6072831131738674</v>
      </c>
      <c r="U57" s="156">
        <f t="shared" si="2"/>
        <v>28.000000000000004</v>
      </c>
      <c r="V57" s="154">
        <f t="shared" si="3"/>
        <v>0</v>
      </c>
      <c r="Y57">
        <f>BAWANA!BA57+BAWANA!BB57</f>
        <v>3.5</v>
      </c>
      <c r="Z57">
        <f>BAWANA!BH57+BAWANA!BI57</f>
        <v>3.5</v>
      </c>
      <c r="AA57">
        <f>BAWANA!AB57+BAWANA!AC57</f>
        <v>3.5</v>
      </c>
      <c r="AB57">
        <f>BAWANA!AI57+BAWANA!AJ57</f>
        <v>3.5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615</v>
      </c>
      <c r="C58">
        <f>BAWANA!G58</f>
        <v>35</v>
      </c>
      <c r="D58">
        <f>BAWANA!AP58</f>
        <v>0</v>
      </c>
      <c r="E58">
        <f>BAWANA!AQ58</f>
        <v>28</v>
      </c>
      <c r="F58">
        <f t="shared" si="4"/>
        <v>520</v>
      </c>
      <c r="G58">
        <f t="shared" si="5"/>
        <v>28</v>
      </c>
      <c r="H58" s="154"/>
      <c r="I58">
        <f>BRPL_EOD!AO58+BRPL_EOD!AP58</f>
        <v>10.9</v>
      </c>
      <c r="J58">
        <f>BYPL_EOD!AO58+BYPL_EOD!AP58</f>
        <v>5.46</v>
      </c>
      <c r="K58">
        <f>MES_EOD!AO58+MES_EOD!AP58</f>
        <v>0.64</v>
      </c>
      <c r="L58">
        <f>NDMC_EOD!AO58+NDMC_EOD!AP58</f>
        <v>3.4</v>
      </c>
      <c r="M58">
        <f>TPDDL_EOD!AO58+TPDDL_EOD!AP58</f>
        <v>7.61</v>
      </c>
      <c r="N58">
        <f t="shared" si="0"/>
        <v>28.009999999999998</v>
      </c>
      <c r="O58" s="154">
        <f t="shared" si="1"/>
        <v>-9.9999999999980105E-3</v>
      </c>
      <c r="P58">
        <v>10.896108532666906</v>
      </c>
      <c r="Q58">
        <v>5.458050696179936</v>
      </c>
      <c r="R58">
        <v>0.63977151017493761</v>
      </c>
      <c r="S58">
        <v>3.3987861478043557</v>
      </c>
      <c r="T58">
        <v>7.6072831131738674</v>
      </c>
      <c r="U58" s="156">
        <f t="shared" si="2"/>
        <v>28.000000000000004</v>
      </c>
      <c r="V58" s="154">
        <f t="shared" si="3"/>
        <v>0</v>
      </c>
      <c r="Y58">
        <f>BAWANA!BA58+BAWANA!BB58</f>
        <v>3.5</v>
      </c>
      <c r="Z58">
        <f>BAWANA!BH58+BAWANA!BI58</f>
        <v>3.5</v>
      </c>
      <c r="AA58">
        <f>BAWANA!AB58+BAWANA!AC58</f>
        <v>3.5</v>
      </c>
      <c r="AB58">
        <f>BAWANA!AI58+BAWANA!AJ58</f>
        <v>3.5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615</v>
      </c>
      <c r="C59">
        <f>BAWANA!G59</f>
        <v>35</v>
      </c>
      <c r="D59">
        <f>BAWANA!AP59</f>
        <v>0</v>
      </c>
      <c r="E59">
        <f>BAWANA!AQ59</f>
        <v>28</v>
      </c>
      <c r="F59">
        <f t="shared" si="4"/>
        <v>520</v>
      </c>
      <c r="G59">
        <f t="shared" si="5"/>
        <v>28</v>
      </c>
      <c r="H59" s="154"/>
      <c r="I59">
        <f>BRPL_EOD!AO59+BRPL_EOD!AP59</f>
        <v>10.9</v>
      </c>
      <c r="J59">
        <f>BYPL_EOD!AO59+BYPL_EOD!AP59</f>
        <v>5.46</v>
      </c>
      <c r="K59">
        <f>MES_EOD!AO59+MES_EOD!AP59</f>
        <v>0.64</v>
      </c>
      <c r="L59">
        <f>NDMC_EOD!AO59+NDMC_EOD!AP59</f>
        <v>3.4</v>
      </c>
      <c r="M59">
        <f>TPDDL_EOD!AO59+TPDDL_EOD!AP59</f>
        <v>7.61</v>
      </c>
      <c r="N59">
        <f t="shared" si="0"/>
        <v>28.009999999999998</v>
      </c>
      <c r="O59" s="154">
        <f t="shared" si="1"/>
        <v>-9.9999999999980105E-3</v>
      </c>
      <c r="P59">
        <v>10.896108532666906</v>
      </c>
      <c r="Q59">
        <v>5.458050696179936</v>
      </c>
      <c r="R59">
        <v>0.63977151017493761</v>
      </c>
      <c r="S59">
        <v>3.3987861478043557</v>
      </c>
      <c r="T59">
        <v>7.6072831131738674</v>
      </c>
      <c r="U59" s="156">
        <f t="shared" si="2"/>
        <v>28.000000000000004</v>
      </c>
      <c r="V59" s="154">
        <f t="shared" si="3"/>
        <v>0</v>
      </c>
      <c r="Y59">
        <f>BAWANA!BA59+BAWANA!BB59</f>
        <v>3.5</v>
      </c>
      <c r="Z59">
        <f>BAWANA!BH59+BAWANA!BI59</f>
        <v>3.5</v>
      </c>
      <c r="AA59">
        <f>BAWANA!AB59+BAWANA!AC59</f>
        <v>3.5</v>
      </c>
      <c r="AB59">
        <f>BAWANA!AI59+BAWANA!AJ59</f>
        <v>3.5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615</v>
      </c>
      <c r="C60">
        <f>BAWANA!G60</f>
        <v>35</v>
      </c>
      <c r="D60">
        <f>BAWANA!AP60</f>
        <v>0</v>
      </c>
      <c r="E60">
        <f>BAWANA!AQ60</f>
        <v>28</v>
      </c>
      <c r="F60">
        <f t="shared" si="4"/>
        <v>520</v>
      </c>
      <c r="G60">
        <f t="shared" si="5"/>
        <v>28</v>
      </c>
      <c r="H60" s="154"/>
      <c r="I60">
        <f>BRPL_EOD!AO60+BRPL_EOD!AP60</f>
        <v>10.9</v>
      </c>
      <c r="J60">
        <f>BYPL_EOD!AO60+BYPL_EOD!AP60</f>
        <v>5.46</v>
      </c>
      <c r="K60">
        <f>MES_EOD!AO60+MES_EOD!AP60</f>
        <v>0.64</v>
      </c>
      <c r="L60">
        <f>NDMC_EOD!AO60+NDMC_EOD!AP60</f>
        <v>3.4</v>
      </c>
      <c r="M60">
        <f>TPDDL_EOD!AO60+TPDDL_EOD!AP60</f>
        <v>7.61</v>
      </c>
      <c r="N60">
        <f t="shared" si="0"/>
        <v>28.009999999999998</v>
      </c>
      <c r="O60" s="154">
        <f t="shared" si="1"/>
        <v>-9.9999999999980105E-3</v>
      </c>
      <c r="P60">
        <v>10.896108532666906</v>
      </c>
      <c r="Q60">
        <v>5.458050696179936</v>
      </c>
      <c r="R60">
        <v>0.63977151017493761</v>
      </c>
      <c r="S60">
        <v>3.3987861478043557</v>
      </c>
      <c r="T60">
        <v>7.6072831131738674</v>
      </c>
      <c r="U60" s="156">
        <f t="shared" si="2"/>
        <v>28.000000000000004</v>
      </c>
      <c r="V60" s="154">
        <f t="shared" si="3"/>
        <v>0</v>
      </c>
      <c r="Y60">
        <f>BAWANA!BA60+BAWANA!BB60</f>
        <v>3.5</v>
      </c>
      <c r="Z60">
        <f>BAWANA!BH60+BAWANA!BI60</f>
        <v>3.5</v>
      </c>
      <c r="AA60">
        <f>BAWANA!AB60+BAWANA!AC60</f>
        <v>3.5</v>
      </c>
      <c r="AB60">
        <f>BAWANA!AI60+BAWANA!AJ60</f>
        <v>3.5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615</v>
      </c>
      <c r="C61">
        <f>BAWANA!G61</f>
        <v>35</v>
      </c>
      <c r="D61">
        <f>BAWANA!AP61</f>
        <v>0</v>
      </c>
      <c r="E61">
        <f>BAWANA!AQ61</f>
        <v>28</v>
      </c>
      <c r="F61">
        <f t="shared" si="4"/>
        <v>520</v>
      </c>
      <c r="G61">
        <f t="shared" si="5"/>
        <v>28</v>
      </c>
      <c r="H61" s="154"/>
      <c r="I61">
        <f>BRPL_EOD!AO61+BRPL_EOD!AP61</f>
        <v>10.9</v>
      </c>
      <c r="J61">
        <f>BYPL_EOD!AO61+BYPL_EOD!AP61</f>
        <v>5.46</v>
      </c>
      <c r="K61">
        <f>MES_EOD!AO61+MES_EOD!AP61</f>
        <v>0.64</v>
      </c>
      <c r="L61">
        <f>NDMC_EOD!AO61+NDMC_EOD!AP61</f>
        <v>3.4</v>
      </c>
      <c r="M61">
        <f>TPDDL_EOD!AO61+TPDDL_EOD!AP61</f>
        <v>7.61</v>
      </c>
      <c r="N61">
        <f t="shared" si="0"/>
        <v>28.009999999999998</v>
      </c>
      <c r="O61" s="154">
        <f t="shared" si="1"/>
        <v>-9.9999999999980105E-3</v>
      </c>
      <c r="P61">
        <v>10.896108532666906</v>
      </c>
      <c r="Q61">
        <v>5.458050696179936</v>
      </c>
      <c r="R61">
        <v>0.63977151017493761</v>
      </c>
      <c r="S61">
        <v>3.3987861478043557</v>
      </c>
      <c r="T61">
        <v>7.6072831131738674</v>
      </c>
      <c r="U61" s="156">
        <f t="shared" si="2"/>
        <v>28.000000000000004</v>
      </c>
      <c r="V61" s="154">
        <f t="shared" si="3"/>
        <v>0</v>
      </c>
      <c r="Y61">
        <f>BAWANA!BA61+BAWANA!BB61</f>
        <v>3.5</v>
      </c>
      <c r="Z61">
        <f>BAWANA!BH61+BAWANA!BI61</f>
        <v>3.5</v>
      </c>
      <c r="AA61">
        <f>BAWANA!AB61+BAWANA!AC61</f>
        <v>3.5</v>
      </c>
      <c r="AB61">
        <f>BAWANA!AI61+BAWANA!AJ61</f>
        <v>3.5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615</v>
      </c>
      <c r="C62">
        <f>BAWANA!G62</f>
        <v>35</v>
      </c>
      <c r="D62">
        <f>BAWANA!AP62</f>
        <v>0</v>
      </c>
      <c r="E62">
        <f>BAWANA!AQ62</f>
        <v>28</v>
      </c>
      <c r="F62">
        <f t="shared" si="4"/>
        <v>520</v>
      </c>
      <c r="G62">
        <f t="shared" si="5"/>
        <v>28</v>
      </c>
      <c r="H62" s="154"/>
      <c r="I62">
        <f>BRPL_EOD!AO62+BRPL_EOD!AP62</f>
        <v>10.9</v>
      </c>
      <c r="J62">
        <f>BYPL_EOD!AO62+BYPL_EOD!AP62</f>
        <v>5.46</v>
      </c>
      <c r="K62">
        <f>MES_EOD!AO62+MES_EOD!AP62</f>
        <v>0.64</v>
      </c>
      <c r="L62">
        <f>NDMC_EOD!AO62+NDMC_EOD!AP62</f>
        <v>3.4</v>
      </c>
      <c r="M62">
        <f>TPDDL_EOD!AO62+TPDDL_EOD!AP62</f>
        <v>7.61</v>
      </c>
      <c r="N62">
        <f t="shared" si="0"/>
        <v>28.009999999999998</v>
      </c>
      <c r="O62" s="154">
        <f t="shared" si="1"/>
        <v>-9.9999999999980105E-3</v>
      </c>
      <c r="P62">
        <v>10.896108532666906</v>
      </c>
      <c r="Q62">
        <v>5.458050696179936</v>
      </c>
      <c r="R62">
        <v>0.63977151017493761</v>
      </c>
      <c r="S62">
        <v>3.3987861478043557</v>
      </c>
      <c r="T62">
        <v>7.6072831131738674</v>
      </c>
      <c r="U62" s="156">
        <f t="shared" si="2"/>
        <v>28.000000000000004</v>
      </c>
      <c r="V62" s="154">
        <f t="shared" si="3"/>
        <v>0</v>
      </c>
      <c r="Y62">
        <f>BAWANA!BA62+BAWANA!BB62</f>
        <v>3.5</v>
      </c>
      <c r="Z62">
        <f>BAWANA!BH62+BAWANA!BI62</f>
        <v>3.5</v>
      </c>
      <c r="AA62">
        <f>BAWANA!AB62+BAWANA!AC62</f>
        <v>3.5</v>
      </c>
      <c r="AB62">
        <f>BAWANA!AI62+BAWANA!AJ62</f>
        <v>3.5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615</v>
      </c>
      <c r="C63">
        <f>BAWANA!G63</f>
        <v>35</v>
      </c>
      <c r="D63">
        <f>BAWANA!AP63</f>
        <v>0</v>
      </c>
      <c r="E63">
        <f>BAWANA!AQ63</f>
        <v>28</v>
      </c>
      <c r="F63">
        <f t="shared" si="4"/>
        <v>520</v>
      </c>
      <c r="G63">
        <f t="shared" si="5"/>
        <v>28</v>
      </c>
      <c r="H63" s="154"/>
      <c r="I63">
        <f>BRPL_EOD!AO63+BRPL_EOD!AP63</f>
        <v>10.9</v>
      </c>
      <c r="J63">
        <f>BYPL_EOD!AO63+BYPL_EOD!AP63</f>
        <v>5.46</v>
      </c>
      <c r="K63">
        <f>MES_EOD!AO63+MES_EOD!AP63</f>
        <v>0.64</v>
      </c>
      <c r="L63">
        <f>NDMC_EOD!AO63+NDMC_EOD!AP63</f>
        <v>3.4</v>
      </c>
      <c r="M63">
        <f>TPDDL_EOD!AO63+TPDDL_EOD!AP63</f>
        <v>7.61</v>
      </c>
      <c r="N63">
        <f t="shared" si="0"/>
        <v>28.009999999999998</v>
      </c>
      <c r="O63" s="154">
        <f t="shared" si="1"/>
        <v>-9.9999999999980105E-3</v>
      </c>
      <c r="P63">
        <v>10.896108532666906</v>
      </c>
      <c r="Q63">
        <v>5.458050696179936</v>
      </c>
      <c r="R63">
        <v>0.63977151017493761</v>
      </c>
      <c r="S63">
        <v>3.3987861478043557</v>
      </c>
      <c r="T63">
        <v>7.6072831131738674</v>
      </c>
      <c r="U63" s="156">
        <f t="shared" si="2"/>
        <v>28.000000000000004</v>
      </c>
      <c r="V63" s="154">
        <f t="shared" si="3"/>
        <v>0</v>
      </c>
      <c r="Y63">
        <f>BAWANA!BA63+BAWANA!BB63</f>
        <v>3.5</v>
      </c>
      <c r="Z63">
        <f>BAWANA!BH63+BAWANA!BI63</f>
        <v>3.5</v>
      </c>
      <c r="AA63">
        <f>BAWANA!AB63+BAWANA!AC63</f>
        <v>3.5</v>
      </c>
      <c r="AB63">
        <f>BAWANA!AI63+BAWANA!AJ63</f>
        <v>3.5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615</v>
      </c>
      <c r="C64">
        <f>BAWANA!G64</f>
        <v>35</v>
      </c>
      <c r="D64">
        <f>BAWANA!AP64</f>
        <v>0</v>
      </c>
      <c r="E64">
        <f>BAWANA!AQ64</f>
        <v>28</v>
      </c>
      <c r="F64">
        <f t="shared" si="4"/>
        <v>520</v>
      </c>
      <c r="G64">
        <f t="shared" si="5"/>
        <v>28</v>
      </c>
      <c r="H64" s="154"/>
      <c r="I64">
        <f>BRPL_EOD!AO64+BRPL_EOD!AP64</f>
        <v>10.9</v>
      </c>
      <c r="J64">
        <f>BYPL_EOD!AO64+BYPL_EOD!AP64</f>
        <v>5.46</v>
      </c>
      <c r="K64">
        <f>MES_EOD!AO64+MES_EOD!AP64</f>
        <v>0.64</v>
      </c>
      <c r="L64">
        <f>NDMC_EOD!AO64+NDMC_EOD!AP64</f>
        <v>3.4</v>
      </c>
      <c r="M64">
        <f>TPDDL_EOD!AO64+TPDDL_EOD!AP64</f>
        <v>7.61</v>
      </c>
      <c r="N64">
        <f t="shared" si="0"/>
        <v>28.009999999999998</v>
      </c>
      <c r="O64" s="154">
        <f t="shared" si="1"/>
        <v>-9.9999999999980105E-3</v>
      </c>
      <c r="P64">
        <v>10.896108532666906</v>
      </c>
      <c r="Q64">
        <v>5.458050696179936</v>
      </c>
      <c r="R64">
        <v>0.63977151017493761</v>
      </c>
      <c r="S64">
        <v>3.3987861478043557</v>
      </c>
      <c r="T64">
        <v>7.6072831131738674</v>
      </c>
      <c r="U64" s="156">
        <f t="shared" si="2"/>
        <v>28.000000000000004</v>
      </c>
      <c r="V64" s="154">
        <f t="shared" si="3"/>
        <v>0</v>
      </c>
      <c r="Y64">
        <f>BAWANA!BA64+BAWANA!BB64</f>
        <v>3.5</v>
      </c>
      <c r="Z64">
        <f>BAWANA!BH64+BAWANA!BI64</f>
        <v>3.5</v>
      </c>
      <c r="AA64">
        <f>BAWANA!AB64+BAWANA!AC64</f>
        <v>3.5</v>
      </c>
      <c r="AB64">
        <f>BAWANA!AI64+BAWANA!AJ64</f>
        <v>3.5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615</v>
      </c>
      <c r="C65">
        <f>BAWANA!G65</f>
        <v>35</v>
      </c>
      <c r="D65">
        <f>BAWANA!AP65</f>
        <v>0</v>
      </c>
      <c r="E65">
        <f>BAWANA!AQ65</f>
        <v>28</v>
      </c>
      <c r="F65">
        <f t="shared" si="4"/>
        <v>520</v>
      </c>
      <c r="G65">
        <f t="shared" si="5"/>
        <v>28</v>
      </c>
      <c r="H65" s="154"/>
      <c r="I65">
        <f>BRPL_EOD!AO65+BRPL_EOD!AP65</f>
        <v>10.9</v>
      </c>
      <c r="J65">
        <f>BYPL_EOD!AO65+BYPL_EOD!AP65</f>
        <v>5.46</v>
      </c>
      <c r="K65">
        <f>MES_EOD!AO65+MES_EOD!AP65</f>
        <v>0.64</v>
      </c>
      <c r="L65">
        <f>NDMC_EOD!AO65+NDMC_EOD!AP65</f>
        <v>3.4</v>
      </c>
      <c r="M65">
        <f>TPDDL_EOD!AO65+TPDDL_EOD!AP65</f>
        <v>7.61</v>
      </c>
      <c r="N65">
        <f t="shared" si="0"/>
        <v>28.009999999999998</v>
      </c>
      <c r="O65" s="154">
        <f t="shared" si="1"/>
        <v>-9.9999999999980105E-3</v>
      </c>
      <c r="P65">
        <v>10.896108532666906</v>
      </c>
      <c r="Q65">
        <v>5.458050696179936</v>
      </c>
      <c r="R65">
        <v>0.63977151017493761</v>
      </c>
      <c r="S65">
        <v>3.3987861478043557</v>
      </c>
      <c r="T65">
        <v>7.6072831131738674</v>
      </c>
      <c r="U65" s="156">
        <f t="shared" si="2"/>
        <v>28.000000000000004</v>
      </c>
      <c r="V65" s="154">
        <f t="shared" si="3"/>
        <v>0</v>
      </c>
      <c r="Y65">
        <f>BAWANA!BA65+BAWANA!BB65</f>
        <v>3.5</v>
      </c>
      <c r="Z65">
        <f>BAWANA!BH65+BAWANA!BI65</f>
        <v>3.5</v>
      </c>
      <c r="AA65">
        <f>BAWANA!AB65+BAWANA!AC65</f>
        <v>3.5</v>
      </c>
      <c r="AB65">
        <f>BAWANA!AI65+BAWANA!AJ65</f>
        <v>3.5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615</v>
      </c>
      <c r="C66">
        <f>BAWANA!G66</f>
        <v>35</v>
      </c>
      <c r="D66">
        <f>BAWANA!AP66</f>
        <v>0</v>
      </c>
      <c r="E66">
        <f>BAWANA!AQ66</f>
        <v>28</v>
      </c>
      <c r="F66">
        <f t="shared" si="4"/>
        <v>520</v>
      </c>
      <c r="G66">
        <f t="shared" si="5"/>
        <v>28</v>
      </c>
      <c r="H66" s="154"/>
      <c r="I66">
        <f>BRPL_EOD!AO66+BRPL_EOD!AP66</f>
        <v>10.9</v>
      </c>
      <c r="J66">
        <f>BYPL_EOD!AO66+BYPL_EOD!AP66</f>
        <v>5.46</v>
      </c>
      <c r="K66">
        <f>MES_EOD!AO66+MES_EOD!AP66</f>
        <v>0.64</v>
      </c>
      <c r="L66">
        <f>NDMC_EOD!AO66+NDMC_EOD!AP66</f>
        <v>3.4</v>
      </c>
      <c r="M66">
        <f>TPDDL_EOD!AO66+TPDDL_EOD!AP66</f>
        <v>7.61</v>
      </c>
      <c r="N66">
        <f t="shared" si="0"/>
        <v>28.009999999999998</v>
      </c>
      <c r="O66" s="154">
        <f t="shared" si="1"/>
        <v>-9.9999999999980105E-3</v>
      </c>
      <c r="P66">
        <v>10.896108532666906</v>
      </c>
      <c r="Q66">
        <v>5.458050696179936</v>
      </c>
      <c r="R66">
        <v>0.63977151017493761</v>
      </c>
      <c r="S66">
        <v>3.3987861478043557</v>
      </c>
      <c r="T66">
        <v>7.6072831131738674</v>
      </c>
      <c r="U66" s="156">
        <f t="shared" si="2"/>
        <v>28.000000000000004</v>
      </c>
      <c r="V66" s="154">
        <f t="shared" si="3"/>
        <v>0</v>
      </c>
      <c r="Y66">
        <f>BAWANA!BA66+BAWANA!BB66</f>
        <v>3.5</v>
      </c>
      <c r="Z66">
        <f>BAWANA!BH66+BAWANA!BI66</f>
        <v>3.5</v>
      </c>
      <c r="AA66">
        <f>BAWANA!AB66+BAWANA!AC66</f>
        <v>3.5</v>
      </c>
      <c r="AB66">
        <f>BAWANA!AI66+BAWANA!AJ66</f>
        <v>3.5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915</v>
      </c>
      <c r="C67">
        <f>BAWANA!G67</f>
        <v>0</v>
      </c>
      <c r="D67">
        <f>BAWANA!AP67</f>
        <v>137</v>
      </c>
      <c r="E67">
        <f>BAWANA!AQ67</f>
        <v>0</v>
      </c>
      <c r="F67">
        <f t="shared" si="4"/>
        <v>732</v>
      </c>
      <c r="G67">
        <f t="shared" si="5"/>
        <v>137</v>
      </c>
      <c r="H67" s="154"/>
      <c r="I67">
        <f>BRPL_EOD!AO67+BRPL_EOD!AP67</f>
        <v>45</v>
      </c>
      <c r="J67">
        <f>BYPL_EOD!AO67+BYPL_EOD!AP67</f>
        <v>60</v>
      </c>
      <c r="K67">
        <f>MES_EOD!AO67+MES_EOD!AP67</f>
        <v>2</v>
      </c>
      <c r="L67">
        <f>NDMC_EOD!AO67+NDMC_EOD!AP67</f>
        <v>0</v>
      </c>
      <c r="M67">
        <f>TPDDL_EOD!AO67+TPDDL_EOD!AP67</f>
        <v>30</v>
      </c>
      <c r="N67">
        <f t="shared" ref="N67:N98" si="7">SUM(I67:M67)</f>
        <v>137</v>
      </c>
      <c r="O67" s="154">
        <f t="shared" ref="O67:O98" si="8">G67-N67</f>
        <v>0</v>
      </c>
      <c r="P67">
        <v>45</v>
      </c>
      <c r="Q67">
        <v>60</v>
      </c>
      <c r="R67">
        <v>2</v>
      </c>
      <c r="S67">
        <v>0</v>
      </c>
      <c r="T67">
        <v>30</v>
      </c>
      <c r="U67" s="156">
        <f t="shared" ref="U67:U98" si="9">SUM(P67:T67)</f>
        <v>137</v>
      </c>
      <c r="V67" s="154">
        <f t="shared" ref="V67:V99" si="10">G67-U67</f>
        <v>0</v>
      </c>
      <c r="Y67">
        <f>BAWANA!BA67+BAWANA!BB67</f>
        <v>10</v>
      </c>
      <c r="Z67">
        <f>BAWANA!BH67+BAWANA!BI67</f>
        <v>10</v>
      </c>
      <c r="AA67">
        <f>BAWANA!AB67+BAWANA!AC67</f>
        <v>10</v>
      </c>
      <c r="AB67">
        <f>BAWANA!AI67+BAWANA!AJ67</f>
        <v>10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915</v>
      </c>
      <c r="C68">
        <f>BAWANA!G68</f>
        <v>0</v>
      </c>
      <c r="D68">
        <f>BAWANA!AP68</f>
        <v>137</v>
      </c>
      <c r="E68">
        <f>BAWANA!AQ68</f>
        <v>0</v>
      </c>
      <c r="F68">
        <f t="shared" ref="F68:F98" si="11">(B68+C68)*0.8</f>
        <v>732</v>
      </c>
      <c r="G68">
        <f t="shared" ref="G68:G98" si="12">(D68+E68)</f>
        <v>137</v>
      </c>
      <c r="H68" s="154"/>
      <c r="I68">
        <f>BRPL_EOD!AO68+BRPL_EOD!AP68</f>
        <v>45</v>
      </c>
      <c r="J68">
        <f>BYPL_EOD!AO68+BYPL_EOD!AP68</f>
        <v>60</v>
      </c>
      <c r="K68">
        <f>MES_EOD!AO68+MES_EOD!AP68</f>
        <v>2</v>
      </c>
      <c r="L68">
        <f>NDMC_EOD!AO68+NDMC_EOD!AP68</f>
        <v>0</v>
      </c>
      <c r="M68">
        <f>TPDDL_EOD!AO68+TPDDL_EOD!AP68</f>
        <v>30</v>
      </c>
      <c r="N68">
        <f t="shared" si="7"/>
        <v>137</v>
      </c>
      <c r="O68" s="154">
        <f t="shared" si="8"/>
        <v>0</v>
      </c>
      <c r="P68">
        <v>45</v>
      </c>
      <c r="Q68">
        <v>60</v>
      </c>
      <c r="R68">
        <v>2</v>
      </c>
      <c r="S68">
        <v>0</v>
      </c>
      <c r="T68">
        <v>30</v>
      </c>
      <c r="U68" s="156">
        <f t="shared" si="9"/>
        <v>137</v>
      </c>
      <c r="V68" s="154">
        <f t="shared" si="10"/>
        <v>0</v>
      </c>
      <c r="Y68">
        <f>BAWANA!BA68+BAWANA!BB68</f>
        <v>10</v>
      </c>
      <c r="Z68">
        <f>BAWANA!BH68+BAWANA!BI68</f>
        <v>10</v>
      </c>
      <c r="AA68">
        <f>BAWANA!AB68+BAWANA!AC68</f>
        <v>10</v>
      </c>
      <c r="AB68">
        <f>BAWANA!AI68+BAWANA!AJ68</f>
        <v>10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915</v>
      </c>
      <c r="C69">
        <f>BAWANA!G69</f>
        <v>0</v>
      </c>
      <c r="D69">
        <f>BAWANA!AP69</f>
        <v>137</v>
      </c>
      <c r="E69">
        <f>BAWANA!AQ69</f>
        <v>0</v>
      </c>
      <c r="F69">
        <f t="shared" si="11"/>
        <v>732</v>
      </c>
      <c r="G69">
        <f t="shared" si="12"/>
        <v>137</v>
      </c>
      <c r="H69" s="154"/>
      <c r="I69">
        <f>BRPL_EOD!AO69+BRPL_EOD!AP69</f>
        <v>45</v>
      </c>
      <c r="J69">
        <f>BYPL_EOD!AO69+BYPL_EOD!AP69</f>
        <v>60</v>
      </c>
      <c r="K69">
        <f>MES_EOD!AO69+MES_EOD!AP69</f>
        <v>2</v>
      </c>
      <c r="L69">
        <f>NDMC_EOD!AO69+NDMC_EOD!AP69</f>
        <v>0</v>
      </c>
      <c r="M69">
        <f>TPDDL_EOD!AO69+TPDDL_EOD!AP69</f>
        <v>30</v>
      </c>
      <c r="N69">
        <f t="shared" si="7"/>
        <v>137</v>
      </c>
      <c r="O69" s="154">
        <f t="shared" si="8"/>
        <v>0</v>
      </c>
      <c r="P69">
        <v>45</v>
      </c>
      <c r="Q69">
        <v>60</v>
      </c>
      <c r="R69">
        <v>2</v>
      </c>
      <c r="S69">
        <v>0</v>
      </c>
      <c r="T69">
        <v>30</v>
      </c>
      <c r="U69" s="156">
        <f t="shared" si="9"/>
        <v>137</v>
      </c>
      <c r="V69" s="154">
        <f t="shared" si="10"/>
        <v>0</v>
      </c>
      <c r="Y69">
        <f>BAWANA!BA69+BAWANA!BB69</f>
        <v>10</v>
      </c>
      <c r="Z69">
        <f>BAWANA!BH69+BAWANA!BI69</f>
        <v>10</v>
      </c>
      <c r="AA69">
        <f>BAWANA!AB69+BAWANA!AC69</f>
        <v>10</v>
      </c>
      <c r="AB69">
        <f>BAWANA!AI69+BAWANA!AJ69</f>
        <v>10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915</v>
      </c>
      <c r="C70">
        <f>BAWANA!G70</f>
        <v>0</v>
      </c>
      <c r="D70">
        <f>BAWANA!AP70</f>
        <v>137</v>
      </c>
      <c r="E70">
        <f>BAWANA!AQ70</f>
        <v>0</v>
      </c>
      <c r="F70">
        <f t="shared" si="11"/>
        <v>732</v>
      </c>
      <c r="G70">
        <f t="shared" si="12"/>
        <v>137</v>
      </c>
      <c r="H70" s="154"/>
      <c r="I70">
        <f>BRPL_EOD!AO70+BRPL_EOD!AP70</f>
        <v>45</v>
      </c>
      <c r="J70">
        <f>BYPL_EOD!AO70+BYPL_EOD!AP70</f>
        <v>60</v>
      </c>
      <c r="K70">
        <f>MES_EOD!AO70+MES_EOD!AP70</f>
        <v>2</v>
      </c>
      <c r="L70">
        <f>NDMC_EOD!AO70+NDMC_EOD!AP70</f>
        <v>0</v>
      </c>
      <c r="M70">
        <f>TPDDL_EOD!AO70+TPDDL_EOD!AP70</f>
        <v>30</v>
      </c>
      <c r="N70">
        <f t="shared" si="7"/>
        <v>137</v>
      </c>
      <c r="O70" s="154">
        <f t="shared" si="8"/>
        <v>0</v>
      </c>
      <c r="P70">
        <v>45</v>
      </c>
      <c r="Q70">
        <v>60</v>
      </c>
      <c r="R70">
        <v>2</v>
      </c>
      <c r="S70">
        <v>0</v>
      </c>
      <c r="T70">
        <v>30</v>
      </c>
      <c r="U70" s="156">
        <f t="shared" si="9"/>
        <v>137</v>
      </c>
      <c r="V70" s="154">
        <f t="shared" si="10"/>
        <v>0</v>
      </c>
      <c r="Y70">
        <f>BAWANA!BA70+BAWANA!BB70</f>
        <v>10</v>
      </c>
      <c r="Z70">
        <f>BAWANA!BH70+BAWANA!BI70</f>
        <v>10</v>
      </c>
      <c r="AA70">
        <f>BAWANA!AB70+BAWANA!AC70</f>
        <v>10</v>
      </c>
      <c r="AB70">
        <f>BAWANA!AI70+BAWANA!AJ70</f>
        <v>10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915</v>
      </c>
      <c r="C71">
        <f>BAWANA!G71</f>
        <v>0</v>
      </c>
      <c r="D71">
        <f>BAWANA!AP71</f>
        <v>175.8</v>
      </c>
      <c r="E71">
        <f>BAWANA!AQ71</f>
        <v>0</v>
      </c>
      <c r="F71">
        <f t="shared" si="11"/>
        <v>732</v>
      </c>
      <c r="G71">
        <f t="shared" si="12"/>
        <v>175.8</v>
      </c>
      <c r="H71" s="154"/>
      <c r="I71">
        <f>BRPL_EOD!AO71+BRPL_EOD!AP71</f>
        <v>50</v>
      </c>
      <c r="J71">
        <f>BYPL_EOD!AO71+BYPL_EOD!AP71</f>
        <v>60</v>
      </c>
      <c r="K71">
        <f>MES_EOD!AO71+MES_EOD!AP71</f>
        <v>5.8</v>
      </c>
      <c r="L71">
        <f>NDMC_EOD!AO71+NDMC_EOD!AP71</f>
        <v>30</v>
      </c>
      <c r="M71">
        <f>TPDDL_EOD!AO71+TPDDL_EOD!AP71</f>
        <v>30</v>
      </c>
      <c r="N71">
        <f t="shared" si="7"/>
        <v>175.8</v>
      </c>
      <c r="O71" s="154">
        <f t="shared" si="8"/>
        <v>0</v>
      </c>
      <c r="P71">
        <v>50</v>
      </c>
      <c r="Q71">
        <v>60</v>
      </c>
      <c r="R71">
        <v>5.8</v>
      </c>
      <c r="S71">
        <v>30</v>
      </c>
      <c r="T71">
        <v>30</v>
      </c>
      <c r="U71" s="156">
        <f t="shared" si="9"/>
        <v>175.8</v>
      </c>
      <c r="V71" s="154">
        <f t="shared" si="10"/>
        <v>0</v>
      </c>
      <c r="Y71">
        <f>BAWANA!BA71+BAWANA!BB71</f>
        <v>10</v>
      </c>
      <c r="Z71">
        <f>BAWANA!BH71+BAWANA!BI71</f>
        <v>10</v>
      </c>
      <c r="AA71">
        <f>BAWANA!AB71+BAWANA!AC71</f>
        <v>10</v>
      </c>
      <c r="AB71">
        <f>BAWANA!AI71+BAWANA!AJ71</f>
        <v>10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915</v>
      </c>
      <c r="C72">
        <f>BAWANA!G72</f>
        <v>0</v>
      </c>
      <c r="D72">
        <f>BAWANA!AP72</f>
        <v>176.8</v>
      </c>
      <c r="E72">
        <f>BAWANA!AQ72</f>
        <v>0</v>
      </c>
      <c r="F72">
        <f t="shared" si="11"/>
        <v>732</v>
      </c>
      <c r="G72">
        <f t="shared" si="12"/>
        <v>176.8</v>
      </c>
      <c r="H72" s="154"/>
      <c r="I72">
        <f>BRPL_EOD!AO72+BRPL_EOD!AP72</f>
        <v>50</v>
      </c>
      <c r="J72">
        <f>BYPL_EOD!AO72+BYPL_EOD!AP72</f>
        <v>60</v>
      </c>
      <c r="K72">
        <f>MES_EOD!AO72+MES_EOD!AP72</f>
        <v>6.8</v>
      </c>
      <c r="L72">
        <f>NDMC_EOD!AO72+NDMC_EOD!AP72</f>
        <v>30</v>
      </c>
      <c r="M72">
        <f>TPDDL_EOD!AO72+TPDDL_EOD!AP72</f>
        <v>30</v>
      </c>
      <c r="N72">
        <f t="shared" si="7"/>
        <v>176.8</v>
      </c>
      <c r="O72" s="154">
        <f t="shared" si="8"/>
        <v>0</v>
      </c>
      <c r="P72">
        <v>50</v>
      </c>
      <c r="Q72">
        <v>60</v>
      </c>
      <c r="R72">
        <v>6.8</v>
      </c>
      <c r="S72">
        <v>30</v>
      </c>
      <c r="T72">
        <v>30</v>
      </c>
      <c r="U72" s="156">
        <f t="shared" si="9"/>
        <v>176.8</v>
      </c>
      <c r="V72" s="154">
        <f t="shared" si="10"/>
        <v>0</v>
      </c>
      <c r="Y72">
        <f>BAWANA!BA72+BAWANA!BB72</f>
        <v>10</v>
      </c>
      <c r="Z72">
        <f>BAWANA!BH72+BAWANA!BI72</f>
        <v>10</v>
      </c>
      <c r="AA72">
        <f>BAWANA!AB72+BAWANA!AC72</f>
        <v>10</v>
      </c>
      <c r="AB72">
        <f>BAWANA!AI72+BAWANA!AJ72</f>
        <v>10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915</v>
      </c>
      <c r="C73">
        <f>BAWANA!G73</f>
        <v>0</v>
      </c>
      <c r="D73">
        <f>BAWANA!AP73</f>
        <v>178.9</v>
      </c>
      <c r="E73">
        <f>BAWANA!AQ73</f>
        <v>0</v>
      </c>
      <c r="F73">
        <f t="shared" si="11"/>
        <v>732</v>
      </c>
      <c r="G73">
        <f t="shared" si="12"/>
        <v>178.9</v>
      </c>
      <c r="H73" s="154"/>
      <c r="I73">
        <f>BRPL_EOD!AO73+BRPL_EOD!AP73</f>
        <v>50</v>
      </c>
      <c r="J73">
        <f>BYPL_EOD!AO73+BYPL_EOD!AP73</f>
        <v>60</v>
      </c>
      <c r="K73">
        <f>MES_EOD!AO73+MES_EOD!AP73</f>
        <v>8.9</v>
      </c>
      <c r="L73">
        <f>NDMC_EOD!AO73+NDMC_EOD!AP73</f>
        <v>30</v>
      </c>
      <c r="M73">
        <f>TPDDL_EOD!AO73+TPDDL_EOD!AP73</f>
        <v>30</v>
      </c>
      <c r="N73">
        <f t="shared" si="7"/>
        <v>178.9</v>
      </c>
      <c r="O73" s="154">
        <f t="shared" si="8"/>
        <v>0</v>
      </c>
      <c r="P73">
        <v>50</v>
      </c>
      <c r="Q73">
        <v>60</v>
      </c>
      <c r="R73">
        <v>8.9</v>
      </c>
      <c r="S73">
        <v>30</v>
      </c>
      <c r="T73">
        <v>30</v>
      </c>
      <c r="U73" s="156">
        <f t="shared" si="9"/>
        <v>178.9</v>
      </c>
      <c r="V73" s="154">
        <f t="shared" si="10"/>
        <v>0</v>
      </c>
      <c r="Y73">
        <f>BAWANA!BA73+BAWANA!BB73</f>
        <v>10</v>
      </c>
      <c r="Z73">
        <f>BAWANA!BH73+BAWANA!BI73</f>
        <v>10</v>
      </c>
      <c r="AA73">
        <f>BAWANA!AB73+BAWANA!AC73</f>
        <v>10</v>
      </c>
      <c r="AB73">
        <f>BAWANA!AI73+BAWANA!AJ73</f>
        <v>10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915</v>
      </c>
      <c r="C74">
        <f>BAWANA!G74</f>
        <v>0</v>
      </c>
      <c r="D74">
        <f>BAWANA!AP74</f>
        <v>170</v>
      </c>
      <c r="E74">
        <f>BAWANA!AQ74</f>
        <v>0</v>
      </c>
      <c r="F74">
        <f t="shared" si="11"/>
        <v>732</v>
      </c>
      <c r="G74">
        <f t="shared" si="12"/>
        <v>170</v>
      </c>
      <c r="H74" s="154"/>
      <c r="I74">
        <f>BRPL_EOD!AO74+BRPL_EOD!AP74</f>
        <v>50</v>
      </c>
      <c r="J74">
        <f>BYPL_EOD!AO74+BYPL_EOD!AP74</f>
        <v>60</v>
      </c>
      <c r="K74">
        <f>MES_EOD!AO74+MES_EOD!AP74</f>
        <v>0</v>
      </c>
      <c r="L74">
        <f>NDMC_EOD!AO74+NDMC_EOD!AP74</f>
        <v>30</v>
      </c>
      <c r="M74">
        <f>TPDDL_EOD!AO74+TPDDL_EOD!AP74</f>
        <v>30</v>
      </c>
      <c r="N74">
        <f t="shared" si="7"/>
        <v>170</v>
      </c>
      <c r="O74" s="154">
        <f t="shared" si="8"/>
        <v>0</v>
      </c>
      <c r="P74">
        <v>50</v>
      </c>
      <c r="Q74">
        <v>60</v>
      </c>
      <c r="R74">
        <v>0</v>
      </c>
      <c r="S74">
        <v>30</v>
      </c>
      <c r="T74">
        <v>30</v>
      </c>
      <c r="U74" s="156">
        <f t="shared" si="9"/>
        <v>170</v>
      </c>
      <c r="V74" s="154">
        <f t="shared" si="10"/>
        <v>0</v>
      </c>
      <c r="Y74">
        <f>BAWANA!BA74+BAWANA!BB74</f>
        <v>10</v>
      </c>
      <c r="Z74">
        <f>BAWANA!BH74+BAWANA!BI74</f>
        <v>10</v>
      </c>
      <c r="AA74">
        <f>BAWANA!AB74+BAWANA!AC74</f>
        <v>10</v>
      </c>
      <c r="AB74">
        <f>BAWANA!AI74+BAWANA!AJ74</f>
        <v>10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915</v>
      </c>
      <c r="C75">
        <f>BAWANA!G75</f>
        <v>0</v>
      </c>
      <c r="D75">
        <f>BAWANA!AP75</f>
        <v>137</v>
      </c>
      <c r="E75">
        <f>BAWANA!AQ75</f>
        <v>0</v>
      </c>
      <c r="F75">
        <f t="shared" si="11"/>
        <v>732</v>
      </c>
      <c r="G75">
        <f t="shared" si="12"/>
        <v>137</v>
      </c>
      <c r="H75" s="154"/>
      <c r="I75">
        <f>BRPL_EOD!AO75+BRPL_EOD!AP75</f>
        <v>50</v>
      </c>
      <c r="J75">
        <f>BYPL_EOD!AO75+BYPL_EOD!AP75</f>
        <v>25</v>
      </c>
      <c r="K75">
        <f>MES_EOD!AO75+MES_EOD!AP75</f>
        <v>2</v>
      </c>
      <c r="L75">
        <f>NDMC_EOD!AO75+NDMC_EOD!AP75</f>
        <v>30</v>
      </c>
      <c r="M75">
        <f>TPDDL_EOD!AO75+TPDDL_EOD!AP75</f>
        <v>30</v>
      </c>
      <c r="N75">
        <f t="shared" si="7"/>
        <v>137</v>
      </c>
      <c r="O75" s="154">
        <f t="shared" si="8"/>
        <v>0</v>
      </c>
      <c r="P75">
        <v>50</v>
      </c>
      <c r="Q75">
        <v>25</v>
      </c>
      <c r="R75">
        <v>2</v>
      </c>
      <c r="S75">
        <v>30</v>
      </c>
      <c r="T75">
        <v>30</v>
      </c>
      <c r="U75" s="156">
        <f t="shared" si="9"/>
        <v>137</v>
      </c>
      <c r="V75" s="154">
        <f t="shared" si="10"/>
        <v>0</v>
      </c>
      <c r="Y75">
        <f>BAWANA!BA75+BAWANA!BB75</f>
        <v>10</v>
      </c>
      <c r="Z75">
        <f>BAWANA!BH75+BAWANA!BI75</f>
        <v>10</v>
      </c>
      <c r="AA75">
        <f>BAWANA!AB75+BAWANA!AC75</f>
        <v>10</v>
      </c>
      <c r="AB75">
        <f>BAWANA!AI75+BAWANA!AJ75</f>
        <v>10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915</v>
      </c>
      <c r="C76">
        <f>BAWANA!G76</f>
        <v>0</v>
      </c>
      <c r="D76">
        <f>BAWANA!AP76</f>
        <v>137</v>
      </c>
      <c r="E76">
        <f>BAWANA!AQ76</f>
        <v>0</v>
      </c>
      <c r="F76">
        <f t="shared" si="11"/>
        <v>732</v>
      </c>
      <c r="G76">
        <f t="shared" si="12"/>
        <v>137</v>
      </c>
      <c r="H76" s="154"/>
      <c r="I76">
        <f>BRPL_EOD!AO76+BRPL_EOD!AP76</f>
        <v>50</v>
      </c>
      <c r="J76">
        <f>BYPL_EOD!AO76+BYPL_EOD!AP76</f>
        <v>25</v>
      </c>
      <c r="K76">
        <f>MES_EOD!AO76+MES_EOD!AP76</f>
        <v>2</v>
      </c>
      <c r="L76">
        <f>NDMC_EOD!AO76+NDMC_EOD!AP76</f>
        <v>30</v>
      </c>
      <c r="M76">
        <f>TPDDL_EOD!AO76+TPDDL_EOD!AP76</f>
        <v>30</v>
      </c>
      <c r="N76">
        <f t="shared" si="7"/>
        <v>137</v>
      </c>
      <c r="O76" s="154">
        <f t="shared" si="8"/>
        <v>0</v>
      </c>
      <c r="P76">
        <v>50</v>
      </c>
      <c r="Q76">
        <v>25</v>
      </c>
      <c r="R76">
        <v>2</v>
      </c>
      <c r="S76">
        <v>30</v>
      </c>
      <c r="T76">
        <v>30</v>
      </c>
      <c r="U76" s="156">
        <f t="shared" si="9"/>
        <v>137</v>
      </c>
      <c r="V76" s="154">
        <f t="shared" si="10"/>
        <v>0</v>
      </c>
      <c r="Y76">
        <f>BAWANA!BA76+BAWANA!BB76</f>
        <v>10</v>
      </c>
      <c r="Z76">
        <f>BAWANA!BH76+BAWANA!BI76</f>
        <v>10</v>
      </c>
      <c r="AA76">
        <f>BAWANA!AB76+BAWANA!AC76</f>
        <v>10</v>
      </c>
      <c r="AB76">
        <f>BAWANA!AI76+BAWANA!AJ76</f>
        <v>10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915</v>
      </c>
      <c r="C77">
        <f>BAWANA!G77</f>
        <v>0</v>
      </c>
      <c r="D77">
        <f>BAWANA!AP77</f>
        <v>128.83999999999997</v>
      </c>
      <c r="E77">
        <f>BAWANA!AQ77</f>
        <v>0</v>
      </c>
      <c r="F77">
        <f t="shared" si="11"/>
        <v>732</v>
      </c>
      <c r="G77">
        <f t="shared" si="12"/>
        <v>128.83999999999997</v>
      </c>
      <c r="H77" s="154"/>
      <c r="I77">
        <f>BRPL_EOD!AO77+BRPL_EOD!AP77</f>
        <v>50</v>
      </c>
      <c r="J77">
        <f>BYPL_EOD!AO77+BYPL_EOD!AP77</f>
        <v>25</v>
      </c>
      <c r="K77">
        <f>MES_EOD!AO77+MES_EOD!AP77</f>
        <v>2.56</v>
      </c>
      <c r="L77">
        <f>NDMC_EOD!AO77+NDMC_EOD!AP77</f>
        <v>13.66</v>
      </c>
      <c r="M77">
        <f>TPDDL_EOD!AO77+TPDDL_EOD!AP77</f>
        <v>30.62</v>
      </c>
      <c r="N77">
        <f t="shared" si="7"/>
        <v>121.84</v>
      </c>
      <c r="O77" s="154">
        <f t="shared" si="8"/>
        <v>6.9999999999999716</v>
      </c>
      <c r="P77">
        <v>52.872619829284297</v>
      </c>
      <c r="Q77">
        <v>26.436309914642148</v>
      </c>
      <c r="R77">
        <v>2.7070781352593558</v>
      </c>
      <c r="S77">
        <v>14.444799737360469</v>
      </c>
      <c r="T77">
        <v>32.379192383453706</v>
      </c>
      <c r="U77" s="156">
        <f t="shared" si="9"/>
        <v>128.83999999999997</v>
      </c>
      <c r="V77" s="154">
        <f t="shared" si="10"/>
        <v>0</v>
      </c>
      <c r="Y77">
        <f>BAWANA!BA77+BAWANA!BB77</f>
        <v>14.08</v>
      </c>
      <c r="Z77">
        <f>BAWANA!BH77+BAWANA!BI77</f>
        <v>14.08</v>
      </c>
      <c r="AA77">
        <f>BAWANA!AB77+BAWANA!AC77</f>
        <v>14.08</v>
      </c>
      <c r="AB77">
        <f>BAWANA!AI77+BAWANA!AJ77</f>
        <v>14.08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915</v>
      </c>
      <c r="C78">
        <f>BAWANA!G78</f>
        <v>0</v>
      </c>
      <c r="D78">
        <f>BAWANA!AP78</f>
        <v>128.83999999999997</v>
      </c>
      <c r="E78">
        <f>BAWANA!AQ78</f>
        <v>0</v>
      </c>
      <c r="F78">
        <f t="shared" si="11"/>
        <v>732</v>
      </c>
      <c r="G78">
        <f t="shared" si="12"/>
        <v>128.83999999999997</v>
      </c>
      <c r="H78" s="154"/>
      <c r="I78">
        <f>BRPL_EOD!AO78+BRPL_EOD!AP78</f>
        <v>50</v>
      </c>
      <c r="J78">
        <f>BYPL_EOD!AO78+BYPL_EOD!AP78</f>
        <v>25</v>
      </c>
      <c r="K78">
        <f>MES_EOD!AO78+MES_EOD!AP78</f>
        <v>2.56</v>
      </c>
      <c r="L78">
        <f>NDMC_EOD!AO78+NDMC_EOD!AP78</f>
        <v>13.66</v>
      </c>
      <c r="M78">
        <f>TPDDL_EOD!AO78+TPDDL_EOD!AP78</f>
        <v>30.62</v>
      </c>
      <c r="N78">
        <f t="shared" si="7"/>
        <v>121.84</v>
      </c>
      <c r="O78" s="154">
        <f t="shared" si="8"/>
        <v>6.9999999999999716</v>
      </c>
      <c r="P78">
        <v>52.872619829284297</v>
      </c>
      <c r="Q78">
        <v>26.436309914642148</v>
      </c>
      <c r="R78">
        <v>2.7070781352593558</v>
      </c>
      <c r="S78">
        <v>14.444799737360469</v>
      </c>
      <c r="T78">
        <v>32.379192383453706</v>
      </c>
      <c r="U78" s="156">
        <f t="shared" si="9"/>
        <v>128.83999999999997</v>
      </c>
      <c r="V78" s="154">
        <f t="shared" si="10"/>
        <v>0</v>
      </c>
      <c r="Y78">
        <f>BAWANA!BA78+BAWANA!BB78</f>
        <v>14.08</v>
      </c>
      <c r="Z78">
        <f>BAWANA!BH78+BAWANA!BI78</f>
        <v>14.08</v>
      </c>
      <c r="AA78">
        <f>BAWANA!AB78+BAWANA!AC78</f>
        <v>14.08</v>
      </c>
      <c r="AB78">
        <f>BAWANA!AI78+BAWANA!AJ78</f>
        <v>14.08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915</v>
      </c>
      <c r="C79">
        <f>BAWANA!G79</f>
        <v>0</v>
      </c>
      <c r="D79">
        <f>BAWANA!AP79</f>
        <v>139</v>
      </c>
      <c r="E79">
        <f>BAWANA!AQ79</f>
        <v>0</v>
      </c>
      <c r="F79">
        <f t="shared" si="11"/>
        <v>732</v>
      </c>
      <c r="G79">
        <f t="shared" si="12"/>
        <v>139</v>
      </c>
      <c r="H79" s="154"/>
      <c r="I79">
        <f>BRPL_EOD!AO79+BRPL_EOD!AP79</f>
        <v>50</v>
      </c>
      <c r="J79">
        <f>BYPL_EOD!AO79+BYPL_EOD!AP79</f>
        <v>25</v>
      </c>
      <c r="K79">
        <f>MES_EOD!AO79+MES_EOD!AP79</f>
        <v>8.5</v>
      </c>
      <c r="L79">
        <f>NDMC_EOD!AO79+NDMC_EOD!AP79</f>
        <v>12</v>
      </c>
      <c r="M79">
        <f>TPDDL_EOD!AO79+TPDDL_EOD!AP79</f>
        <v>30</v>
      </c>
      <c r="N79">
        <f t="shared" si="7"/>
        <v>125.5</v>
      </c>
      <c r="O79" s="154">
        <f t="shared" si="8"/>
        <v>13.5</v>
      </c>
      <c r="P79">
        <v>55.378486055776889</v>
      </c>
      <c r="Q79">
        <v>27.689243027888445</v>
      </c>
      <c r="R79">
        <v>9.4143426294820713</v>
      </c>
      <c r="S79">
        <v>13.290836653386455</v>
      </c>
      <c r="T79">
        <v>33.227091633466138</v>
      </c>
      <c r="U79" s="156">
        <f t="shared" si="9"/>
        <v>139</v>
      </c>
      <c r="V79" s="154">
        <f t="shared" si="10"/>
        <v>0</v>
      </c>
      <c r="Y79">
        <f>BAWANA!BA79+BAWANA!BB79</f>
        <v>12.25</v>
      </c>
      <c r="Z79">
        <f>BAWANA!BH79+BAWANA!BI79</f>
        <v>12.25</v>
      </c>
      <c r="AA79">
        <f>BAWANA!AB79+BAWANA!AC79</f>
        <v>12.25</v>
      </c>
      <c r="AB79">
        <f>BAWANA!AI79+BAWANA!AJ79</f>
        <v>12.25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915</v>
      </c>
      <c r="C80">
        <f>BAWANA!G80</f>
        <v>0</v>
      </c>
      <c r="D80">
        <f>BAWANA!AP80</f>
        <v>126.83999999999999</v>
      </c>
      <c r="E80">
        <f>BAWANA!AQ80</f>
        <v>0</v>
      </c>
      <c r="F80">
        <f t="shared" si="11"/>
        <v>732</v>
      </c>
      <c r="G80">
        <f t="shared" si="12"/>
        <v>126.83999999999999</v>
      </c>
      <c r="H80" s="154"/>
      <c r="I80">
        <f>BRPL_EOD!AO80+BRPL_EOD!AP80</f>
        <v>50</v>
      </c>
      <c r="J80">
        <f>BYPL_EOD!AO80+BYPL_EOD!AP80</f>
        <v>25</v>
      </c>
      <c r="K80">
        <f>MES_EOD!AO80+MES_EOD!AP80</f>
        <v>2.56</v>
      </c>
      <c r="L80">
        <f>NDMC_EOD!AO80+NDMC_EOD!AP80</f>
        <v>13.66</v>
      </c>
      <c r="M80">
        <f>TPDDL_EOD!AO80+TPDDL_EOD!AP80</f>
        <v>30.62</v>
      </c>
      <c r="N80">
        <f t="shared" si="7"/>
        <v>121.84</v>
      </c>
      <c r="O80" s="154">
        <f t="shared" si="8"/>
        <v>4.9999999999999858</v>
      </c>
      <c r="P80">
        <v>52.051871306631639</v>
      </c>
      <c r="Q80">
        <v>26.02593565331582</v>
      </c>
      <c r="R80">
        <v>2.6650558108995401</v>
      </c>
      <c r="S80">
        <v>14.220571240971765</v>
      </c>
      <c r="T80">
        <v>31.87656598818122</v>
      </c>
      <c r="U80" s="156">
        <f t="shared" si="9"/>
        <v>126.83999999999997</v>
      </c>
      <c r="V80" s="154">
        <f t="shared" si="10"/>
        <v>0</v>
      </c>
      <c r="Y80">
        <f>BAWANA!BA80+BAWANA!BB80</f>
        <v>14.08</v>
      </c>
      <c r="Z80">
        <f>BAWANA!BH80+BAWANA!BI80</f>
        <v>14.08</v>
      </c>
      <c r="AA80">
        <f>BAWANA!AB80+BAWANA!AC80</f>
        <v>14.08</v>
      </c>
      <c r="AB80">
        <f>BAWANA!AI80+BAWANA!AJ80</f>
        <v>14.08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915</v>
      </c>
      <c r="C81">
        <f>BAWANA!G81</f>
        <v>0</v>
      </c>
      <c r="D81">
        <f>BAWANA!AP81</f>
        <v>121.83999999999999</v>
      </c>
      <c r="E81">
        <f>BAWANA!AQ81</f>
        <v>0</v>
      </c>
      <c r="F81">
        <f t="shared" si="11"/>
        <v>732</v>
      </c>
      <c r="G81">
        <f t="shared" si="12"/>
        <v>121.83999999999999</v>
      </c>
      <c r="H81" s="154"/>
      <c r="I81">
        <f>BRPL_EOD!AO81+BRPL_EOD!AP81</f>
        <v>50</v>
      </c>
      <c r="J81">
        <f>BYPL_EOD!AO81+BYPL_EOD!AP81</f>
        <v>25</v>
      </c>
      <c r="K81">
        <f>MES_EOD!AO81+MES_EOD!AP81</f>
        <v>2.56</v>
      </c>
      <c r="L81">
        <f>NDMC_EOD!AO81+NDMC_EOD!AP81</f>
        <v>13.66</v>
      </c>
      <c r="M81">
        <f>TPDDL_EOD!AO81+TPDDL_EOD!AP81</f>
        <v>30.62</v>
      </c>
      <c r="N81">
        <f t="shared" si="7"/>
        <v>121.84</v>
      </c>
      <c r="O81" s="154">
        <f t="shared" si="8"/>
        <v>0</v>
      </c>
      <c r="P81">
        <v>49.999999999999993</v>
      </c>
      <c r="Q81">
        <v>24.999999999999996</v>
      </c>
      <c r="R81">
        <v>2.5599999999999996</v>
      </c>
      <c r="S81">
        <v>13.659999999999998</v>
      </c>
      <c r="T81">
        <v>30.619999999999997</v>
      </c>
      <c r="U81" s="156">
        <f t="shared" si="9"/>
        <v>121.83999999999997</v>
      </c>
      <c r="V81" s="154">
        <f t="shared" si="10"/>
        <v>0</v>
      </c>
      <c r="Y81">
        <f>BAWANA!BA81+BAWANA!BB81</f>
        <v>14.08</v>
      </c>
      <c r="Z81">
        <f>BAWANA!BH81+BAWANA!BI81</f>
        <v>14.08</v>
      </c>
      <c r="AA81">
        <f>BAWANA!AB81+BAWANA!AC81</f>
        <v>14.08</v>
      </c>
      <c r="AB81">
        <f>BAWANA!AI81+BAWANA!AJ81</f>
        <v>14.08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915</v>
      </c>
      <c r="C82">
        <f>BAWANA!G82</f>
        <v>0</v>
      </c>
      <c r="D82">
        <f>BAWANA!AP82</f>
        <v>121.83999999999999</v>
      </c>
      <c r="E82">
        <f>BAWANA!AQ82</f>
        <v>0</v>
      </c>
      <c r="F82">
        <f t="shared" si="11"/>
        <v>732</v>
      </c>
      <c r="G82">
        <f t="shared" si="12"/>
        <v>121.83999999999999</v>
      </c>
      <c r="H82" s="154"/>
      <c r="I82">
        <f>BRPL_EOD!AO82+BRPL_EOD!AP82</f>
        <v>50</v>
      </c>
      <c r="J82">
        <f>BYPL_EOD!AO82+BYPL_EOD!AP82</f>
        <v>25</v>
      </c>
      <c r="K82">
        <f>MES_EOD!AO82+MES_EOD!AP82</f>
        <v>2.56</v>
      </c>
      <c r="L82">
        <f>NDMC_EOD!AO82+NDMC_EOD!AP82</f>
        <v>13.66</v>
      </c>
      <c r="M82">
        <f>TPDDL_EOD!AO82+TPDDL_EOD!AP82</f>
        <v>30.62</v>
      </c>
      <c r="N82">
        <f t="shared" si="7"/>
        <v>121.84</v>
      </c>
      <c r="O82" s="154">
        <f t="shared" si="8"/>
        <v>0</v>
      </c>
      <c r="P82">
        <v>49.999999999999993</v>
      </c>
      <c r="Q82">
        <v>24.999999999999996</v>
      </c>
      <c r="R82">
        <v>2.5599999999999996</v>
      </c>
      <c r="S82">
        <v>13.659999999999998</v>
      </c>
      <c r="T82">
        <v>30.619999999999997</v>
      </c>
      <c r="U82" s="156">
        <f t="shared" si="9"/>
        <v>121.83999999999997</v>
      </c>
      <c r="V82" s="154">
        <f t="shared" si="10"/>
        <v>0</v>
      </c>
      <c r="Y82">
        <f>BAWANA!BA82+BAWANA!BB82</f>
        <v>14.08</v>
      </c>
      <c r="Z82">
        <f>BAWANA!BH82+BAWANA!BI82</f>
        <v>14.08</v>
      </c>
      <c r="AA82">
        <f>BAWANA!AB82+BAWANA!AC82</f>
        <v>14.08</v>
      </c>
      <c r="AB82">
        <f>BAWANA!AI82+BAWANA!AJ82</f>
        <v>14.08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915</v>
      </c>
      <c r="C83">
        <f>BAWANA!G83</f>
        <v>0</v>
      </c>
      <c r="D83">
        <f>BAWANA!AP83</f>
        <v>121.83999999999999</v>
      </c>
      <c r="E83">
        <f>BAWANA!AQ83</f>
        <v>0</v>
      </c>
      <c r="F83">
        <f t="shared" si="11"/>
        <v>732</v>
      </c>
      <c r="G83">
        <f t="shared" si="12"/>
        <v>121.83999999999999</v>
      </c>
      <c r="H83" s="154"/>
      <c r="I83">
        <f>BRPL_EOD!AO83+BRPL_EOD!AP83</f>
        <v>50</v>
      </c>
      <c r="J83">
        <f>BYPL_EOD!AO83+BYPL_EOD!AP83</f>
        <v>25</v>
      </c>
      <c r="K83">
        <f>MES_EOD!AO83+MES_EOD!AP83</f>
        <v>2.56</v>
      </c>
      <c r="L83">
        <f>NDMC_EOD!AO83+NDMC_EOD!AP83</f>
        <v>13.66</v>
      </c>
      <c r="M83">
        <f>TPDDL_EOD!AO83+TPDDL_EOD!AP83</f>
        <v>30.62</v>
      </c>
      <c r="N83">
        <f t="shared" si="7"/>
        <v>121.84</v>
      </c>
      <c r="O83" s="154">
        <f t="shared" si="8"/>
        <v>0</v>
      </c>
      <c r="P83">
        <v>49.999999999999993</v>
      </c>
      <c r="Q83">
        <v>24.999999999999996</v>
      </c>
      <c r="R83">
        <v>2.5599999999999996</v>
      </c>
      <c r="S83">
        <v>13.659999999999998</v>
      </c>
      <c r="T83">
        <v>30.619999999999997</v>
      </c>
      <c r="U83" s="156">
        <f t="shared" si="9"/>
        <v>121.83999999999997</v>
      </c>
      <c r="V83" s="154">
        <f t="shared" si="10"/>
        <v>0</v>
      </c>
      <c r="Y83">
        <f>BAWANA!BA83+BAWANA!BB83</f>
        <v>14.08</v>
      </c>
      <c r="Z83">
        <f>BAWANA!BH83+BAWANA!BI83</f>
        <v>14.08</v>
      </c>
      <c r="AA83">
        <f>BAWANA!AB83+BAWANA!AC83</f>
        <v>14.08</v>
      </c>
      <c r="AB83">
        <f>BAWANA!AI83+BAWANA!AJ83</f>
        <v>14.08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915</v>
      </c>
      <c r="C84">
        <f>BAWANA!G84</f>
        <v>0</v>
      </c>
      <c r="D84">
        <f>BAWANA!AP84</f>
        <v>121.83999999999999</v>
      </c>
      <c r="E84">
        <f>BAWANA!AQ84</f>
        <v>0</v>
      </c>
      <c r="F84">
        <f t="shared" si="11"/>
        <v>732</v>
      </c>
      <c r="G84">
        <f t="shared" si="12"/>
        <v>121.83999999999999</v>
      </c>
      <c r="H84" s="154"/>
      <c r="I84">
        <f>BRPL_EOD!AO84+BRPL_EOD!AP84</f>
        <v>50</v>
      </c>
      <c r="J84">
        <f>BYPL_EOD!AO84+BYPL_EOD!AP84</f>
        <v>25</v>
      </c>
      <c r="K84">
        <f>MES_EOD!AO84+MES_EOD!AP84</f>
        <v>2.56</v>
      </c>
      <c r="L84">
        <f>NDMC_EOD!AO84+NDMC_EOD!AP84</f>
        <v>13.66</v>
      </c>
      <c r="M84">
        <f>TPDDL_EOD!AO84+TPDDL_EOD!AP84</f>
        <v>30.62</v>
      </c>
      <c r="N84">
        <f t="shared" si="7"/>
        <v>121.84</v>
      </c>
      <c r="O84" s="154">
        <f t="shared" si="8"/>
        <v>0</v>
      </c>
      <c r="P84">
        <v>49.999999999999993</v>
      </c>
      <c r="Q84">
        <v>24.999999999999996</v>
      </c>
      <c r="R84">
        <v>2.5599999999999996</v>
      </c>
      <c r="S84">
        <v>13.659999999999998</v>
      </c>
      <c r="T84">
        <v>30.619999999999997</v>
      </c>
      <c r="U84" s="156">
        <f t="shared" si="9"/>
        <v>121.83999999999997</v>
      </c>
      <c r="V84" s="154">
        <f t="shared" si="10"/>
        <v>0</v>
      </c>
      <c r="Y84">
        <f>BAWANA!BA84+BAWANA!BB84</f>
        <v>14.08</v>
      </c>
      <c r="Z84">
        <f>BAWANA!BH84+BAWANA!BI84</f>
        <v>14.08</v>
      </c>
      <c r="AA84">
        <f>BAWANA!AB84+BAWANA!AC84</f>
        <v>14.08</v>
      </c>
      <c r="AB84">
        <f>BAWANA!AI84+BAWANA!AJ84</f>
        <v>14.08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915</v>
      </c>
      <c r="C85">
        <f>BAWANA!G85</f>
        <v>0</v>
      </c>
      <c r="D85">
        <f>BAWANA!AP85</f>
        <v>126</v>
      </c>
      <c r="E85">
        <f>BAWANA!AQ85</f>
        <v>0</v>
      </c>
      <c r="F85">
        <f t="shared" si="11"/>
        <v>732</v>
      </c>
      <c r="G85">
        <f t="shared" si="12"/>
        <v>126</v>
      </c>
      <c r="H85" s="154"/>
      <c r="I85">
        <f>BRPL_EOD!AO85+BRPL_EOD!AP85</f>
        <v>50</v>
      </c>
      <c r="J85">
        <f>BYPL_EOD!AO85+BYPL_EOD!AP85</f>
        <v>25</v>
      </c>
      <c r="K85">
        <f>MES_EOD!AO85+MES_EOD!AP85</f>
        <v>9</v>
      </c>
      <c r="L85">
        <f>NDMC_EOD!AO85+NDMC_EOD!AP85</f>
        <v>12</v>
      </c>
      <c r="M85">
        <f>TPDDL_EOD!AO85+TPDDL_EOD!AP85</f>
        <v>30</v>
      </c>
      <c r="N85">
        <f t="shared" si="7"/>
        <v>126</v>
      </c>
      <c r="O85" s="154">
        <f t="shared" si="8"/>
        <v>0</v>
      </c>
      <c r="P85">
        <v>50</v>
      </c>
      <c r="Q85">
        <v>25</v>
      </c>
      <c r="R85">
        <v>9</v>
      </c>
      <c r="S85">
        <v>12</v>
      </c>
      <c r="T85">
        <v>30</v>
      </c>
      <c r="U85" s="156">
        <f t="shared" si="9"/>
        <v>126</v>
      </c>
      <c r="V85" s="154">
        <f t="shared" si="10"/>
        <v>0</v>
      </c>
      <c r="Y85">
        <f>BAWANA!BA85+BAWANA!BB85</f>
        <v>12</v>
      </c>
      <c r="Z85">
        <f>BAWANA!BH85+BAWANA!BI85</f>
        <v>12</v>
      </c>
      <c r="AA85">
        <f>BAWANA!AB85+BAWANA!AC85</f>
        <v>12</v>
      </c>
      <c r="AB85">
        <f>BAWANA!AI85+BAWANA!AJ85</f>
        <v>12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915</v>
      </c>
      <c r="C86">
        <f>BAWANA!G86</f>
        <v>0</v>
      </c>
      <c r="D86">
        <f>BAWANA!AP86</f>
        <v>121.83999999999999</v>
      </c>
      <c r="E86">
        <f>BAWANA!AQ86</f>
        <v>0</v>
      </c>
      <c r="F86">
        <f t="shared" si="11"/>
        <v>732</v>
      </c>
      <c r="G86">
        <f t="shared" si="12"/>
        <v>121.83999999999999</v>
      </c>
      <c r="H86" s="154"/>
      <c r="I86">
        <f>BRPL_EOD!AO86+BRPL_EOD!AP86</f>
        <v>50</v>
      </c>
      <c r="J86">
        <f>BYPL_EOD!AO86+BYPL_EOD!AP86</f>
        <v>25</v>
      </c>
      <c r="K86">
        <f>MES_EOD!AO86+MES_EOD!AP86</f>
        <v>2.56</v>
      </c>
      <c r="L86">
        <f>NDMC_EOD!AO86+NDMC_EOD!AP86</f>
        <v>13.66</v>
      </c>
      <c r="M86">
        <f>TPDDL_EOD!AO86+TPDDL_EOD!AP86</f>
        <v>30.62</v>
      </c>
      <c r="N86">
        <f t="shared" si="7"/>
        <v>121.84</v>
      </c>
      <c r="O86" s="154">
        <f t="shared" si="8"/>
        <v>0</v>
      </c>
      <c r="P86">
        <v>49.999999999999993</v>
      </c>
      <c r="Q86">
        <v>24.999999999999996</v>
      </c>
      <c r="R86">
        <v>2.5599999999999996</v>
      </c>
      <c r="S86">
        <v>13.659999999999998</v>
      </c>
      <c r="T86">
        <v>30.619999999999997</v>
      </c>
      <c r="U86" s="156">
        <f t="shared" si="9"/>
        <v>121.83999999999997</v>
      </c>
      <c r="V86" s="154">
        <f t="shared" si="10"/>
        <v>0</v>
      </c>
      <c r="Y86">
        <f>BAWANA!BA86+BAWANA!BB86</f>
        <v>14.08</v>
      </c>
      <c r="Z86">
        <f>BAWANA!BH86+BAWANA!BI86</f>
        <v>14.08</v>
      </c>
      <c r="AA86">
        <f>BAWANA!AB86+BAWANA!AC86</f>
        <v>14.08</v>
      </c>
      <c r="AB86">
        <f>BAWANA!AI86+BAWANA!AJ86</f>
        <v>14.08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915</v>
      </c>
      <c r="C87">
        <f>BAWANA!G87</f>
        <v>0</v>
      </c>
      <c r="D87">
        <f>BAWANA!AP87</f>
        <v>121.83999999999999</v>
      </c>
      <c r="E87">
        <f>BAWANA!AQ87</f>
        <v>0</v>
      </c>
      <c r="F87">
        <f t="shared" si="11"/>
        <v>732</v>
      </c>
      <c r="G87">
        <f t="shared" si="12"/>
        <v>121.83999999999999</v>
      </c>
      <c r="H87" s="154"/>
      <c r="I87">
        <f>BRPL_EOD!AO87+BRPL_EOD!AP87</f>
        <v>50</v>
      </c>
      <c r="J87">
        <f>BYPL_EOD!AO87+BYPL_EOD!AP87</f>
        <v>25</v>
      </c>
      <c r="K87">
        <f>MES_EOD!AO87+MES_EOD!AP87</f>
        <v>2.56</v>
      </c>
      <c r="L87">
        <f>NDMC_EOD!AO87+NDMC_EOD!AP87</f>
        <v>13.66</v>
      </c>
      <c r="M87">
        <f>TPDDL_EOD!AO87+TPDDL_EOD!AP87</f>
        <v>30.62</v>
      </c>
      <c r="N87">
        <f t="shared" si="7"/>
        <v>121.84</v>
      </c>
      <c r="O87" s="154">
        <f t="shared" si="8"/>
        <v>0</v>
      </c>
      <c r="P87">
        <v>49.999999999999993</v>
      </c>
      <c r="Q87">
        <v>24.999999999999996</v>
      </c>
      <c r="R87">
        <v>2.5599999999999996</v>
      </c>
      <c r="S87">
        <v>13.659999999999998</v>
      </c>
      <c r="T87">
        <v>30.619999999999997</v>
      </c>
      <c r="U87" s="156">
        <f t="shared" si="9"/>
        <v>121.83999999999997</v>
      </c>
      <c r="V87" s="154">
        <f t="shared" si="10"/>
        <v>0</v>
      </c>
      <c r="Y87">
        <f>BAWANA!BA87+BAWANA!BB87</f>
        <v>14.08</v>
      </c>
      <c r="Z87">
        <f>BAWANA!BH87+BAWANA!BI87</f>
        <v>14.08</v>
      </c>
      <c r="AA87">
        <f>BAWANA!AB87+BAWANA!AC87</f>
        <v>14.08</v>
      </c>
      <c r="AB87">
        <f>BAWANA!AI87+BAWANA!AJ87</f>
        <v>14.08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915</v>
      </c>
      <c r="C88">
        <f>BAWANA!G88</f>
        <v>0</v>
      </c>
      <c r="D88">
        <f>BAWANA!AP88</f>
        <v>121.83999999999999</v>
      </c>
      <c r="E88">
        <f>BAWANA!AQ88</f>
        <v>0</v>
      </c>
      <c r="F88">
        <f t="shared" si="11"/>
        <v>732</v>
      </c>
      <c r="G88">
        <f t="shared" si="12"/>
        <v>121.83999999999999</v>
      </c>
      <c r="H88" s="154"/>
      <c r="I88">
        <f>BRPL_EOD!AO88+BRPL_EOD!AP88</f>
        <v>50</v>
      </c>
      <c r="J88">
        <f>BYPL_EOD!AO88+BYPL_EOD!AP88</f>
        <v>25</v>
      </c>
      <c r="K88">
        <f>MES_EOD!AO88+MES_EOD!AP88</f>
        <v>2.56</v>
      </c>
      <c r="L88">
        <f>NDMC_EOD!AO88+NDMC_EOD!AP88</f>
        <v>13.66</v>
      </c>
      <c r="M88">
        <f>TPDDL_EOD!AO88+TPDDL_EOD!AP88</f>
        <v>30.62</v>
      </c>
      <c r="N88">
        <f t="shared" si="7"/>
        <v>121.84</v>
      </c>
      <c r="O88" s="154">
        <f t="shared" si="8"/>
        <v>0</v>
      </c>
      <c r="P88">
        <v>49.999999999999993</v>
      </c>
      <c r="Q88">
        <v>24.999999999999996</v>
      </c>
      <c r="R88">
        <v>2.5599999999999996</v>
      </c>
      <c r="S88">
        <v>13.659999999999998</v>
      </c>
      <c r="T88">
        <v>30.619999999999997</v>
      </c>
      <c r="U88" s="156">
        <f t="shared" si="9"/>
        <v>121.83999999999997</v>
      </c>
      <c r="V88" s="154">
        <f t="shared" si="10"/>
        <v>0</v>
      </c>
      <c r="Y88">
        <f>BAWANA!BA88+BAWANA!BB88</f>
        <v>14.08</v>
      </c>
      <c r="Z88">
        <f>BAWANA!BH88+BAWANA!BI88</f>
        <v>14.08</v>
      </c>
      <c r="AA88">
        <f>BAWANA!AB88+BAWANA!AC88</f>
        <v>14.08</v>
      </c>
      <c r="AB88">
        <f>BAWANA!AI88+BAWANA!AJ88</f>
        <v>14.08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154</v>
      </c>
      <c r="E89">
        <f>BAWANA!AQ89</f>
        <v>0</v>
      </c>
      <c r="F89">
        <f t="shared" si="11"/>
        <v>768</v>
      </c>
      <c r="G89">
        <f t="shared" si="12"/>
        <v>154</v>
      </c>
      <c r="H89" s="154"/>
      <c r="I89">
        <f>BRPL_EOD!AO89+BRPL_EOD!AP89</f>
        <v>50</v>
      </c>
      <c r="J89">
        <f>BYPL_EOD!AO89+BYPL_EOD!AP89</f>
        <v>60</v>
      </c>
      <c r="K89">
        <f>MES_EOD!AO89+MES_EOD!AP89</f>
        <v>2</v>
      </c>
      <c r="L89">
        <f>NDMC_EOD!AO89+NDMC_EOD!AP89</f>
        <v>12</v>
      </c>
      <c r="M89">
        <f>TPDDL_EOD!AO89+TPDDL_EOD!AP89</f>
        <v>30</v>
      </c>
      <c r="N89">
        <f t="shared" si="7"/>
        <v>154</v>
      </c>
      <c r="O89" s="154">
        <f t="shared" si="8"/>
        <v>0</v>
      </c>
      <c r="P89">
        <v>50</v>
      </c>
      <c r="Q89">
        <v>60</v>
      </c>
      <c r="R89">
        <v>2</v>
      </c>
      <c r="S89">
        <v>12</v>
      </c>
      <c r="T89">
        <v>30</v>
      </c>
      <c r="U89" s="156">
        <f t="shared" si="9"/>
        <v>154</v>
      </c>
      <c r="V89" s="154">
        <f t="shared" si="10"/>
        <v>0</v>
      </c>
      <c r="Y89">
        <f>BAWANA!BA89+BAWANA!BB89</f>
        <v>10</v>
      </c>
      <c r="Z89">
        <f>BAWANA!BH89+BAWANA!BI89</f>
        <v>10</v>
      </c>
      <c r="AA89">
        <f>BAWANA!AB89+BAWANA!AC89</f>
        <v>10</v>
      </c>
      <c r="AB89">
        <f>BAWANA!AI89+BAWANA!AJ89</f>
        <v>10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152</v>
      </c>
      <c r="E90">
        <f>BAWANA!AQ90</f>
        <v>0</v>
      </c>
      <c r="F90">
        <f t="shared" si="11"/>
        <v>768</v>
      </c>
      <c r="G90">
        <f t="shared" si="12"/>
        <v>152</v>
      </c>
      <c r="H90" s="154"/>
      <c r="I90">
        <f>BRPL_EOD!AO90+BRPL_EOD!AP90</f>
        <v>50</v>
      </c>
      <c r="J90">
        <f>BYPL_EOD!AO90+BYPL_EOD!AP90</f>
        <v>60</v>
      </c>
      <c r="K90">
        <f>MES_EOD!AO90+MES_EOD!AP90</f>
        <v>0</v>
      </c>
      <c r="L90">
        <f>NDMC_EOD!AO90+NDMC_EOD!AP90</f>
        <v>12</v>
      </c>
      <c r="M90">
        <f>TPDDL_EOD!AO90+TPDDL_EOD!AP90</f>
        <v>30</v>
      </c>
      <c r="N90">
        <f t="shared" si="7"/>
        <v>152</v>
      </c>
      <c r="O90" s="154">
        <f t="shared" si="8"/>
        <v>0</v>
      </c>
      <c r="P90">
        <v>50</v>
      </c>
      <c r="Q90">
        <v>60</v>
      </c>
      <c r="R90">
        <v>0</v>
      </c>
      <c r="S90">
        <v>12</v>
      </c>
      <c r="T90">
        <v>30</v>
      </c>
      <c r="U90" s="156">
        <f t="shared" si="9"/>
        <v>152</v>
      </c>
      <c r="V90" s="154">
        <f t="shared" si="10"/>
        <v>0</v>
      </c>
      <c r="Y90">
        <f>BAWANA!BA90+BAWANA!BB90</f>
        <v>10</v>
      </c>
      <c r="Z90">
        <f>BAWANA!BH90+BAWANA!BI90</f>
        <v>10</v>
      </c>
      <c r="AA90">
        <f>BAWANA!AB90+BAWANA!AC90</f>
        <v>10</v>
      </c>
      <c r="AB90">
        <f>BAWANA!AI90+BAWANA!AJ90</f>
        <v>10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187.5</v>
      </c>
      <c r="E91">
        <f>BAWANA!AQ91</f>
        <v>0</v>
      </c>
      <c r="F91">
        <f t="shared" si="11"/>
        <v>768</v>
      </c>
      <c r="G91">
        <f t="shared" si="12"/>
        <v>187.5</v>
      </c>
      <c r="H91" s="154"/>
      <c r="I91">
        <f>BRPL_EOD!AO91+BRPL_EOD!AP91</f>
        <v>110</v>
      </c>
      <c r="J91">
        <f>BYPL_EOD!AO91+BYPL_EOD!AP91</f>
        <v>25</v>
      </c>
      <c r="K91">
        <f>MES_EOD!AO91+MES_EOD!AP91</f>
        <v>10.5</v>
      </c>
      <c r="L91">
        <f>NDMC_EOD!AO91+NDMC_EOD!AP91</f>
        <v>12</v>
      </c>
      <c r="M91">
        <f>TPDDL_EOD!AO91+TPDDL_EOD!AP91</f>
        <v>30</v>
      </c>
      <c r="N91">
        <f t="shared" si="7"/>
        <v>187.5</v>
      </c>
      <c r="O91" s="154">
        <f t="shared" si="8"/>
        <v>0</v>
      </c>
      <c r="P91">
        <v>110</v>
      </c>
      <c r="Q91">
        <v>25</v>
      </c>
      <c r="R91">
        <v>10.5</v>
      </c>
      <c r="S91">
        <v>12</v>
      </c>
      <c r="T91">
        <v>30</v>
      </c>
      <c r="U91" s="156">
        <f t="shared" si="9"/>
        <v>187.5</v>
      </c>
      <c r="V91" s="154">
        <f t="shared" si="10"/>
        <v>0</v>
      </c>
      <c r="Y91">
        <f>BAWANA!BA91+BAWANA!BB91</f>
        <v>10</v>
      </c>
      <c r="Z91">
        <f>BAWANA!BH91+BAWANA!BI91</f>
        <v>10</v>
      </c>
      <c r="AA91">
        <f>BAWANA!AB91+BAWANA!AC91</f>
        <v>10</v>
      </c>
      <c r="AB91">
        <f>BAWANA!AI91+BAWANA!AJ91</f>
        <v>10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177</v>
      </c>
      <c r="E92">
        <f>BAWANA!AQ92</f>
        <v>0</v>
      </c>
      <c r="F92">
        <f t="shared" si="11"/>
        <v>768</v>
      </c>
      <c r="G92">
        <f t="shared" si="12"/>
        <v>177</v>
      </c>
      <c r="H92" s="154"/>
      <c r="I92">
        <f>BRPL_EOD!AO92+BRPL_EOD!AP92</f>
        <v>110</v>
      </c>
      <c r="J92">
        <f>BYPL_EOD!AO92+BYPL_EOD!AP92</f>
        <v>25</v>
      </c>
      <c r="K92">
        <f>MES_EOD!AO92+MES_EOD!AP92</f>
        <v>0</v>
      </c>
      <c r="L92">
        <f>NDMC_EOD!AO92+NDMC_EOD!AP92</f>
        <v>12</v>
      </c>
      <c r="M92">
        <f>TPDDL_EOD!AO92+TPDDL_EOD!AP92</f>
        <v>30</v>
      </c>
      <c r="N92">
        <f t="shared" si="7"/>
        <v>177</v>
      </c>
      <c r="O92" s="154">
        <f t="shared" si="8"/>
        <v>0</v>
      </c>
      <c r="P92">
        <v>110</v>
      </c>
      <c r="Q92">
        <v>25</v>
      </c>
      <c r="R92">
        <v>0</v>
      </c>
      <c r="S92">
        <v>12</v>
      </c>
      <c r="T92">
        <v>30</v>
      </c>
      <c r="U92" s="156">
        <f t="shared" si="9"/>
        <v>177</v>
      </c>
      <c r="V92" s="154">
        <f t="shared" si="10"/>
        <v>0</v>
      </c>
      <c r="Y92">
        <f>BAWANA!BA92+BAWANA!BB92</f>
        <v>10</v>
      </c>
      <c r="Z92">
        <f>BAWANA!BH92+BAWANA!BI92</f>
        <v>10</v>
      </c>
      <c r="AA92">
        <f>BAWANA!AB92+BAWANA!AC92</f>
        <v>10</v>
      </c>
      <c r="AB92">
        <f>BAWANA!AI92+BAWANA!AJ92</f>
        <v>10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179</v>
      </c>
      <c r="E93">
        <f>BAWANA!AQ93</f>
        <v>0</v>
      </c>
      <c r="F93">
        <f t="shared" si="11"/>
        <v>768</v>
      </c>
      <c r="G93">
        <f t="shared" si="12"/>
        <v>179</v>
      </c>
      <c r="H93" s="154"/>
      <c r="I93">
        <f>BRPL_EOD!AO93+BRPL_EOD!AP93</f>
        <v>110</v>
      </c>
      <c r="J93">
        <f>BYPL_EOD!AO93+BYPL_EOD!AP93</f>
        <v>25</v>
      </c>
      <c r="K93">
        <f>MES_EOD!AO93+MES_EOD!AP93</f>
        <v>2</v>
      </c>
      <c r="L93">
        <f>NDMC_EOD!AO93+NDMC_EOD!AP93</f>
        <v>12</v>
      </c>
      <c r="M93">
        <f>TPDDL_EOD!AO93+TPDDL_EOD!AP93</f>
        <v>30</v>
      </c>
      <c r="N93">
        <f t="shared" si="7"/>
        <v>179</v>
      </c>
      <c r="O93" s="154">
        <f t="shared" si="8"/>
        <v>0</v>
      </c>
      <c r="P93">
        <v>110</v>
      </c>
      <c r="Q93">
        <v>25</v>
      </c>
      <c r="R93">
        <v>2</v>
      </c>
      <c r="S93">
        <v>12</v>
      </c>
      <c r="T93">
        <v>30</v>
      </c>
      <c r="U93" s="156">
        <f t="shared" si="9"/>
        <v>179</v>
      </c>
      <c r="V93" s="154">
        <f t="shared" si="10"/>
        <v>0</v>
      </c>
      <c r="Y93">
        <f>BAWANA!BA93+BAWANA!BB93</f>
        <v>10</v>
      </c>
      <c r="Z93">
        <f>BAWANA!BH93+BAWANA!BI93</f>
        <v>10</v>
      </c>
      <c r="AA93">
        <f>BAWANA!AB93+BAWANA!AC93</f>
        <v>10</v>
      </c>
      <c r="AB93">
        <f>BAWANA!AI93+BAWANA!AJ93</f>
        <v>10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179</v>
      </c>
      <c r="E94">
        <f>BAWANA!AQ94</f>
        <v>0</v>
      </c>
      <c r="F94">
        <f t="shared" si="11"/>
        <v>768</v>
      </c>
      <c r="G94">
        <f t="shared" si="12"/>
        <v>179</v>
      </c>
      <c r="H94" s="154"/>
      <c r="I94">
        <f>BRPL_EOD!AO94+BRPL_EOD!AP94</f>
        <v>110</v>
      </c>
      <c r="J94">
        <f>BYPL_EOD!AO94+BYPL_EOD!AP94</f>
        <v>25</v>
      </c>
      <c r="K94">
        <f>MES_EOD!AO94+MES_EOD!AP94</f>
        <v>2</v>
      </c>
      <c r="L94">
        <f>NDMC_EOD!AO94+NDMC_EOD!AP94</f>
        <v>12</v>
      </c>
      <c r="M94">
        <f>TPDDL_EOD!AO94+TPDDL_EOD!AP94</f>
        <v>30</v>
      </c>
      <c r="N94">
        <f t="shared" si="7"/>
        <v>179</v>
      </c>
      <c r="O94" s="154">
        <f t="shared" si="8"/>
        <v>0</v>
      </c>
      <c r="P94">
        <v>110</v>
      </c>
      <c r="Q94">
        <v>25</v>
      </c>
      <c r="R94">
        <v>2</v>
      </c>
      <c r="S94">
        <v>12</v>
      </c>
      <c r="T94">
        <v>30</v>
      </c>
      <c r="U94" s="156">
        <f t="shared" si="9"/>
        <v>179</v>
      </c>
      <c r="V94" s="154">
        <f t="shared" si="10"/>
        <v>0</v>
      </c>
      <c r="Y94">
        <f>BAWANA!BA94+BAWANA!BB94</f>
        <v>10</v>
      </c>
      <c r="Z94">
        <f>BAWANA!BH94+BAWANA!BI94</f>
        <v>10</v>
      </c>
      <c r="AA94">
        <f>BAWANA!AB94+BAWANA!AC94</f>
        <v>10</v>
      </c>
      <c r="AB94">
        <f>BAWANA!AI94+BAWANA!AJ94</f>
        <v>10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120.38</v>
      </c>
      <c r="E95">
        <f>BAWANA!AQ95</f>
        <v>0</v>
      </c>
      <c r="F95">
        <f t="shared" si="11"/>
        <v>768</v>
      </c>
      <c r="G95">
        <f t="shared" si="12"/>
        <v>120.38</v>
      </c>
      <c r="H95" s="154"/>
      <c r="I95">
        <f>BRPL_EOD!AO95+BRPL_EOD!AP95</f>
        <v>46.1</v>
      </c>
      <c r="J95">
        <f>BYPL_EOD!AO95+BYPL_EOD!AP95</f>
        <v>25</v>
      </c>
      <c r="K95">
        <f>MES_EOD!AO95+MES_EOD!AP95</f>
        <v>2.7</v>
      </c>
      <c r="L95">
        <f>NDMC_EOD!AO95+NDMC_EOD!AP95</f>
        <v>14.37</v>
      </c>
      <c r="M95">
        <f>TPDDL_EOD!AO95+TPDDL_EOD!AP95</f>
        <v>32.21</v>
      </c>
      <c r="N95">
        <f t="shared" si="7"/>
        <v>120.38</v>
      </c>
      <c r="O95" s="154">
        <f t="shared" si="8"/>
        <v>0</v>
      </c>
      <c r="P95">
        <v>46.1</v>
      </c>
      <c r="Q95">
        <v>25</v>
      </c>
      <c r="R95">
        <v>2.7</v>
      </c>
      <c r="S95">
        <v>14.37</v>
      </c>
      <c r="T95">
        <v>32.21</v>
      </c>
      <c r="U95" s="156">
        <f t="shared" si="9"/>
        <v>120.38</v>
      </c>
      <c r="V95" s="154">
        <f t="shared" si="10"/>
        <v>0</v>
      </c>
      <c r="Y95">
        <f>BAWANA!BA95+BAWANA!BB95</f>
        <v>14.81</v>
      </c>
      <c r="Z95">
        <f>BAWANA!BH95+BAWANA!BI95</f>
        <v>14.81</v>
      </c>
      <c r="AA95">
        <f>BAWANA!AB95+BAWANA!AC95</f>
        <v>14.81</v>
      </c>
      <c r="AB95">
        <f>BAWANA!AI95+BAWANA!AJ95</f>
        <v>14.81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120.38</v>
      </c>
      <c r="E96">
        <f>BAWANA!AQ96</f>
        <v>0</v>
      </c>
      <c r="F96">
        <f t="shared" si="11"/>
        <v>768</v>
      </c>
      <c r="G96">
        <f t="shared" si="12"/>
        <v>120.38</v>
      </c>
      <c r="H96" s="154"/>
      <c r="I96">
        <f>BRPL_EOD!AO96+BRPL_EOD!AP96</f>
        <v>46.1</v>
      </c>
      <c r="J96">
        <f>BYPL_EOD!AO96+BYPL_EOD!AP96</f>
        <v>25</v>
      </c>
      <c r="K96">
        <f>MES_EOD!AO96+MES_EOD!AP96</f>
        <v>2.7</v>
      </c>
      <c r="L96">
        <f>NDMC_EOD!AO96+NDMC_EOD!AP96</f>
        <v>14.37</v>
      </c>
      <c r="M96">
        <f>TPDDL_EOD!AO96+TPDDL_EOD!AP96</f>
        <v>32.21</v>
      </c>
      <c r="N96">
        <f t="shared" si="7"/>
        <v>120.38</v>
      </c>
      <c r="O96" s="154">
        <f t="shared" si="8"/>
        <v>0</v>
      </c>
      <c r="P96">
        <v>46.1</v>
      </c>
      <c r="Q96">
        <v>25</v>
      </c>
      <c r="R96">
        <v>2.7</v>
      </c>
      <c r="S96">
        <v>14.37</v>
      </c>
      <c r="T96">
        <v>32.21</v>
      </c>
      <c r="U96" s="156">
        <f t="shared" si="9"/>
        <v>120.38</v>
      </c>
      <c r="V96" s="154">
        <f t="shared" si="10"/>
        <v>0</v>
      </c>
      <c r="Y96">
        <f>BAWANA!BA96+BAWANA!BB96</f>
        <v>14.81</v>
      </c>
      <c r="Z96">
        <f>BAWANA!BH96+BAWANA!BI96</f>
        <v>14.81</v>
      </c>
      <c r="AA96">
        <f>BAWANA!AB96+BAWANA!AC96</f>
        <v>14.81</v>
      </c>
      <c r="AB96">
        <f>BAWANA!AI96+BAWANA!AJ96</f>
        <v>14.81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122.60000000000001</v>
      </c>
      <c r="E97">
        <f>BAWANA!AQ97</f>
        <v>0</v>
      </c>
      <c r="F97">
        <f t="shared" si="11"/>
        <v>768</v>
      </c>
      <c r="G97">
        <f t="shared" si="12"/>
        <v>122.60000000000001</v>
      </c>
      <c r="H97" s="154"/>
      <c r="I97">
        <f>BRPL_EOD!AO97+BRPL_EOD!AP97</f>
        <v>45</v>
      </c>
      <c r="J97">
        <f>BYPL_EOD!AO97+BYPL_EOD!AP97</f>
        <v>25</v>
      </c>
      <c r="K97">
        <f>MES_EOD!AO97+MES_EOD!AP97</f>
        <v>9.3000000000000007</v>
      </c>
      <c r="L97">
        <f>NDMC_EOD!AO97+NDMC_EOD!AP97</f>
        <v>13.29</v>
      </c>
      <c r="M97">
        <f>TPDDL_EOD!AO97+TPDDL_EOD!AP97</f>
        <v>30</v>
      </c>
      <c r="N97">
        <f t="shared" si="7"/>
        <v>122.59</v>
      </c>
      <c r="O97" s="154">
        <f t="shared" si="8"/>
        <v>1.0000000000005116E-2</v>
      </c>
      <c r="P97">
        <v>45.003670772493678</v>
      </c>
      <c r="Q97">
        <v>25.002039318052045</v>
      </c>
      <c r="R97">
        <v>9.3007586263153605</v>
      </c>
      <c r="S97">
        <v>13.291084101476466</v>
      </c>
      <c r="T97">
        <v>30.002447181662454</v>
      </c>
      <c r="U97" s="156">
        <f t="shared" si="9"/>
        <v>122.6</v>
      </c>
      <c r="V97" s="154">
        <f t="shared" si="10"/>
        <v>0</v>
      </c>
      <c r="Y97">
        <f>BAWANA!BA97+BAWANA!BB97</f>
        <v>13.7</v>
      </c>
      <c r="Z97">
        <f>BAWANA!BH97+BAWANA!BI97</f>
        <v>13.7</v>
      </c>
      <c r="AA97">
        <f>BAWANA!AB97+BAWANA!AC97</f>
        <v>13.7</v>
      </c>
      <c r="AB97">
        <f>BAWANA!AI97+BAWANA!AJ97</f>
        <v>13.7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120.38</v>
      </c>
      <c r="E98">
        <f>BAWANA!AQ98</f>
        <v>0</v>
      </c>
      <c r="F98">
        <f t="shared" si="11"/>
        <v>768</v>
      </c>
      <c r="G98">
        <f t="shared" si="12"/>
        <v>120.38</v>
      </c>
      <c r="H98" s="154"/>
      <c r="I98">
        <f>BRPL_EOD!AO98+BRPL_EOD!AP98</f>
        <v>46.1</v>
      </c>
      <c r="J98">
        <f>BYPL_EOD!AO98+BYPL_EOD!AP98</f>
        <v>25</v>
      </c>
      <c r="K98">
        <f>MES_EOD!AO98+MES_EOD!AP98</f>
        <v>2.7</v>
      </c>
      <c r="L98">
        <f>NDMC_EOD!AO98+NDMC_EOD!AP98</f>
        <v>14.37</v>
      </c>
      <c r="M98">
        <f>TPDDL_EOD!AO98+TPDDL_EOD!AP98</f>
        <v>32.21</v>
      </c>
      <c r="N98">
        <f t="shared" si="7"/>
        <v>120.38</v>
      </c>
      <c r="O98" s="154">
        <f t="shared" si="8"/>
        <v>0</v>
      </c>
      <c r="P98">
        <v>46.1</v>
      </c>
      <c r="Q98">
        <v>25</v>
      </c>
      <c r="R98">
        <v>2.7</v>
      </c>
      <c r="S98">
        <v>14.37</v>
      </c>
      <c r="T98">
        <v>32.21</v>
      </c>
      <c r="U98" s="156">
        <f t="shared" si="9"/>
        <v>120.38</v>
      </c>
      <c r="V98" s="154">
        <f t="shared" si="10"/>
        <v>0</v>
      </c>
      <c r="Y98">
        <f>BAWANA!BA98+BAWANA!BB98</f>
        <v>14.81</v>
      </c>
      <c r="Z98">
        <f>BAWANA!BH98+BAWANA!BI98</f>
        <v>14.81</v>
      </c>
      <c r="AA98">
        <f>BAWANA!AB98+BAWANA!AC98</f>
        <v>14.81</v>
      </c>
      <c r="AB98">
        <f>BAWANA!AI98+BAWANA!AJ98</f>
        <v>14.81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21.844999999999999</v>
      </c>
      <c r="C99" s="156">
        <f t="shared" ref="C99:U99" si="14">SUM(C3:C98)/4000</f>
        <v>0.1575</v>
      </c>
      <c r="D99" s="156">
        <f t="shared" si="14"/>
        <v>2.9997050000000001</v>
      </c>
      <c r="E99" s="156">
        <f t="shared" si="14"/>
        <v>0.126</v>
      </c>
      <c r="F99" s="156">
        <f t="shared" si="14"/>
        <v>17.602</v>
      </c>
      <c r="G99" s="156">
        <f t="shared" si="14"/>
        <v>3.1257049999999995</v>
      </c>
      <c r="H99" s="156"/>
      <c r="I99" s="156">
        <f t="shared" si="14"/>
        <v>1.2905650000000004</v>
      </c>
      <c r="J99" s="156">
        <f t="shared" si="14"/>
        <v>0.81592000000000009</v>
      </c>
      <c r="K99" s="156">
        <f t="shared" si="14"/>
        <v>6.2012499999999991E-2</v>
      </c>
      <c r="L99" s="156">
        <f t="shared" si="14"/>
        <v>0.25058249999999987</v>
      </c>
      <c r="M99" s="156">
        <f t="shared" si="14"/>
        <v>0.69755999999999985</v>
      </c>
      <c r="N99" s="156">
        <f t="shared" si="14"/>
        <v>3.1166400000000007</v>
      </c>
      <c r="O99" s="156">
        <f t="shared" si="14"/>
        <v>9.0650000000000262E-3</v>
      </c>
      <c r="P99" s="156">
        <f t="shared" si="14"/>
        <v>1.2936933310054957</v>
      </c>
      <c r="Q99" s="156">
        <f t="shared" si="14"/>
        <v>0.81692344731850353</v>
      </c>
      <c r="R99" s="156">
        <f t="shared" si="14"/>
        <v>6.2431085849646309E-2</v>
      </c>
      <c r="S99" s="156">
        <f t="shared" si="14"/>
        <v>0.25215783160798444</v>
      </c>
      <c r="T99" s="156">
        <f t="shared" si="14"/>
        <v>0.70049930421836981</v>
      </c>
      <c r="U99" s="156">
        <f t="shared" si="14"/>
        <v>3.1257049999999995</v>
      </c>
      <c r="V99" s="156">
        <f t="shared" si="10"/>
        <v>0</v>
      </c>
      <c r="Y99" s="156">
        <f t="shared" ref="Y99:AD99" si="15">SUM(Y3:Y98)/4000</f>
        <v>0.27858500000000008</v>
      </c>
      <c r="Z99" s="156">
        <f t="shared" si="15"/>
        <v>0.27858500000000008</v>
      </c>
      <c r="AA99" s="156">
        <f t="shared" si="15"/>
        <v>0.27858500000000008</v>
      </c>
      <c r="AB99" s="156">
        <f t="shared" si="15"/>
        <v>0.27858500000000008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461</v>
      </c>
      <c r="I2" t="s">
        <v>462</v>
      </c>
      <c r="J2" t="s">
        <v>463</v>
      </c>
      <c r="K2" t="s">
        <v>464</v>
      </c>
      <c r="L2" t="s">
        <v>467</v>
      </c>
      <c r="M2" t="s">
        <v>474</v>
      </c>
      <c r="N2" t="s">
        <v>475</v>
      </c>
      <c r="O2" t="s">
        <v>476</v>
      </c>
      <c r="P2" t="s">
        <v>479</v>
      </c>
      <c r="Q2" t="s">
        <v>483</v>
      </c>
      <c r="R2" t="s">
        <v>484</v>
      </c>
      <c r="S2" t="s">
        <v>485</v>
      </c>
      <c r="T2" t="s">
        <v>486</v>
      </c>
      <c r="U2" t="s">
        <v>429</v>
      </c>
      <c r="V2" t="s">
        <v>427</v>
      </c>
      <c r="W2" t="s">
        <v>428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468</v>
      </c>
      <c r="AG2" t="s">
        <v>469</v>
      </c>
      <c r="AH2" t="s">
        <v>470</v>
      </c>
      <c r="AI2" t="s">
        <v>471</v>
      </c>
      <c r="AJ2" t="s">
        <v>472</v>
      </c>
      <c r="AK2" t="s">
        <v>473</v>
      </c>
      <c r="AL2" t="s">
        <v>477</v>
      </c>
      <c r="AM2" t="s">
        <v>478</v>
      </c>
      <c r="AN2" t="s">
        <v>480</v>
      </c>
      <c r="AO2" t="s">
        <v>430</v>
      </c>
      <c r="AP2" t="s">
        <v>481</v>
      </c>
      <c r="AQ2" t="s">
        <v>482</v>
      </c>
      <c r="AR2" t="s">
        <v>487</v>
      </c>
      <c r="AS2" s="19"/>
      <c r="AT2" s="200" t="s">
        <v>426</v>
      </c>
      <c r="AU2" s="169"/>
      <c r="AV2" s="200" t="s">
        <v>448</v>
      </c>
      <c r="AW2" s="200" t="s">
        <v>452</v>
      </c>
      <c r="AX2" s="200" t="s">
        <v>460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1.0960000000000001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119.625</v>
      </c>
      <c r="Q3">
        <v>17.13</v>
      </c>
      <c r="R3">
        <v>33.57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39.456800000000001</v>
      </c>
      <c r="AC3">
        <v>29.033519999999999</v>
      </c>
      <c r="AD3">
        <v>18.229800000000001</v>
      </c>
      <c r="AE3">
        <v>49.436556000000003</v>
      </c>
      <c r="AF3">
        <v>28.594000000000001</v>
      </c>
      <c r="AG3">
        <v>38.8752</v>
      </c>
      <c r="AH3">
        <v>70.172700000000006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0.93737000000000004</v>
      </c>
      <c r="AO3">
        <v>2.2458659999999999</v>
      </c>
      <c r="AP3">
        <v>6.9173999999999998</v>
      </c>
      <c r="AQ3">
        <v>32.697000000000003</v>
      </c>
      <c r="AR3">
        <v>31.897383000000001</v>
      </c>
      <c r="AS3">
        <v>0</v>
      </c>
      <c r="AT3">
        <v>9.5584000000000007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2951.2744910000006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1.0960000000000001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119.625</v>
      </c>
      <c r="Q4">
        <v>17.13</v>
      </c>
      <c r="R4">
        <v>33.57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39.456800000000001</v>
      </c>
      <c r="AC4">
        <v>19.35568</v>
      </c>
      <c r="AD4">
        <v>18.229800000000001</v>
      </c>
      <c r="AE4">
        <v>49.436556000000003</v>
      </c>
      <c r="AF4">
        <v>28.594000000000001</v>
      </c>
      <c r="AG4">
        <v>38.8752</v>
      </c>
      <c r="AH4">
        <v>70.172700000000006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0.93737000000000004</v>
      </c>
      <c r="AO4">
        <v>2.2141139999999999</v>
      </c>
      <c r="AP4">
        <v>6.9173999999999998</v>
      </c>
      <c r="AQ4">
        <v>32.697000000000003</v>
      </c>
      <c r="AR4">
        <v>31.897383000000001</v>
      </c>
      <c r="AS4">
        <v>0</v>
      </c>
      <c r="AT4">
        <v>9.5584000000000007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2941.5648990000004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1.0960000000000001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119.625</v>
      </c>
      <c r="Q5">
        <v>17.13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18.229800000000001</v>
      </c>
      <c r="AE5">
        <v>49.436556000000003</v>
      </c>
      <c r="AF5">
        <v>28.594000000000001</v>
      </c>
      <c r="AG5">
        <v>38.8752</v>
      </c>
      <c r="AH5">
        <v>70.172700000000006</v>
      </c>
      <c r="AI5">
        <v>0</v>
      </c>
      <c r="AJ5">
        <v>0</v>
      </c>
      <c r="AK5">
        <v>52.029000000000003</v>
      </c>
      <c r="AL5">
        <v>20.916</v>
      </c>
      <c r="AM5">
        <v>10.557359999999999</v>
      </c>
      <c r="AN5">
        <v>0.93737000000000004</v>
      </c>
      <c r="AO5">
        <v>2.2637999999999998</v>
      </c>
      <c r="AP5">
        <v>6.9173999999999998</v>
      </c>
      <c r="AQ5">
        <v>32.445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2928.9994410000008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1.0960000000000001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119.625</v>
      </c>
      <c r="Q6">
        <v>17.13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17.748000000000001</v>
      </c>
      <c r="AG6">
        <v>38.8752</v>
      </c>
      <c r="AH6">
        <v>70.172700000000006</v>
      </c>
      <c r="AI6">
        <v>0</v>
      </c>
      <c r="AJ6">
        <v>0</v>
      </c>
      <c r="AK6">
        <v>52.029000000000003</v>
      </c>
      <c r="AL6">
        <v>20.916</v>
      </c>
      <c r="AM6">
        <v>10.557359999999999</v>
      </c>
      <c r="AN6">
        <v>0.93737000000000004</v>
      </c>
      <c r="AO6">
        <v>2.19618</v>
      </c>
      <c r="AP6">
        <v>6.9173999999999998</v>
      </c>
      <c r="AQ6">
        <v>31.5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2903.8904010000006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1.0960000000000001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119.625</v>
      </c>
      <c r="Q7">
        <v>17.13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9.0711999999999993</v>
      </c>
      <c r="AG7">
        <v>38.8752</v>
      </c>
      <c r="AH7">
        <v>70.172700000000006</v>
      </c>
      <c r="AI7">
        <v>0</v>
      </c>
      <c r="AJ7">
        <v>0</v>
      </c>
      <c r="AK7">
        <v>52.029000000000003</v>
      </c>
      <c r="AL7">
        <v>20.916</v>
      </c>
      <c r="AM7">
        <v>10.557359999999999</v>
      </c>
      <c r="AN7">
        <v>0.93737000000000004</v>
      </c>
      <c r="AO7">
        <v>2.250864</v>
      </c>
      <c r="AP7">
        <v>3.0743999999999998</v>
      </c>
      <c r="AQ7">
        <v>31.5</v>
      </c>
      <c r="AR7">
        <v>31.897383000000001</v>
      </c>
      <c r="AS7">
        <v>0</v>
      </c>
      <c r="AT7">
        <v>10.5472</v>
      </c>
      <c r="AU7">
        <v>0</v>
      </c>
      <c r="AV7">
        <v>0</v>
      </c>
      <c r="AW7">
        <v>0</v>
      </c>
      <c r="AX7">
        <v>17.536000000000001</v>
      </c>
      <c r="AY7">
        <v>0</v>
      </c>
      <c r="AZ7">
        <v>0</v>
      </c>
      <c r="BA7">
        <f t="shared" si="0"/>
        <v>2891.8208850000005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1.0960000000000001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119.625</v>
      </c>
      <c r="Q8">
        <v>17.13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38.8752</v>
      </c>
      <c r="AH8">
        <v>70.172700000000006</v>
      </c>
      <c r="AI8">
        <v>0</v>
      </c>
      <c r="AJ8">
        <v>0</v>
      </c>
      <c r="AK8">
        <v>52.029000000000003</v>
      </c>
      <c r="AL8">
        <v>20.916</v>
      </c>
      <c r="AM8">
        <v>10.557359999999999</v>
      </c>
      <c r="AN8">
        <v>0.93737000000000004</v>
      </c>
      <c r="AO8">
        <v>2.2385160000000002</v>
      </c>
      <c r="AP8">
        <v>3.0743999999999998</v>
      </c>
      <c r="AQ8">
        <v>31.5</v>
      </c>
      <c r="AR8">
        <v>31.897383000000001</v>
      </c>
      <c r="AS8">
        <v>0</v>
      </c>
      <c r="AT8">
        <v>10.5472</v>
      </c>
      <c r="AU8">
        <v>0</v>
      </c>
      <c r="AV8">
        <v>0</v>
      </c>
      <c r="AW8">
        <v>0</v>
      </c>
      <c r="AX8">
        <v>17.536000000000001</v>
      </c>
      <c r="AY8">
        <v>0</v>
      </c>
      <c r="AZ8">
        <v>0</v>
      </c>
      <c r="BA8">
        <f t="shared" si="0"/>
        <v>2891.6113370000003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1.0960000000000001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119.625</v>
      </c>
      <c r="Q9">
        <v>18.843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42.338999999999999</v>
      </c>
      <c r="AF9">
        <v>8.8740000000000006</v>
      </c>
      <c r="AG9">
        <v>38.8752</v>
      </c>
      <c r="AH9">
        <v>70.172700000000006</v>
      </c>
      <c r="AI9">
        <v>0</v>
      </c>
      <c r="AJ9">
        <v>0</v>
      </c>
      <c r="AK9">
        <v>52.029000000000003</v>
      </c>
      <c r="AL9">
        <v>34.86</v>
      </c>
      <c r="AM9">
        <v>10.557359999999999</v>
      </c>
      <c r="AN9">
        <v>0.93737000000000004</v>
      </c>
      <c r="AO9">
        <v>2.2661519999999999</v>
      </c>
      <c r="AP9">
        <v>3.0743999999999998</v>
      </c>
      <c r="AQ9">
        <v>31.5</v>
      </c>
      <c r="AR9">
        <v>31.897383000000001</v>
      </c>
      <c r="AS9">
        <v>0</v>
      </c>
      <c r="AT9">
        <v>10.5472</v>
      </c>
      <c r="AU9">
        <v>0</v>
      </c>
      <c r="AV9">
        <v>0</v>
      </c>
      <c r="AW9">
        <v>0</v>
      </c>
      <c r="AX9">
        <v>17.536000000000001</v>
      </c>
      <c r="AY9">
        <v>0</v>
      </c>
      <c r="AZ9">
        <v>0</v>
      </c>
      <c r="BA9">
        <f t="shared" si="0"/>
        <v>2900.1984170000005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1.0960000000000001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119.625</v>
      </c>
      <c r="Q10">
        <v>18.843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42.338999999999999</v>
      </c>
      <c r="AF10">
        <v>8.8740000000000006</v>
      </c>
      <c r="AG10">
        <v>38.8752</v>
      </c>
      <c r="AH10">
        <v>70.172700000000006</v>
      </c>
      <c r="AI10">
        <v>0</v>
      </c>
      <c r="AJ10">
        <v>0</v>
      </c>
      <c r="AK10">
        <v>52.029000000000003</v>
      </c>
      <c r="AL10">
        <v>34.86</v>
      </c>
      <c r="AM10">
        <v>10.557359999999999</v>
      </c>
      <c r="AN10">
        <v>0.93737000000000004</v>
      </c>
      <c r="AO10">
        <v>2.3569979999999999</v>
      </c>
      <c r="AP10">
        <v>3.0743999999999998</v>
      </c>
      <c r="AQ10">
        <v>21.797999999999998</v>
      </c>
      <c r="AR10">
        <v>31.897383000000001</v>
      </c>
      <c r="AS10">
        <v>0</v>
      </c>
      <c r="AT10">
        <v>10.5472</v>
      </c>
      <c r="AU10">
        <v>0</v>
      </c>
      <c r="AV10">
        <v>0</v>
      </c>
      <c r="AW10">
        <v>0</v>
      </c>
      <c r="AX10">
        <v>17.536000000000001</v>
      </c>
      <c r="AY10">
        <v>0</v>
      </c>
      <c r="AZ10">
        <v>0</v>
      </c>
      <c r="BA10">
        <f t="shared" si="0"/>
        <v>2890.5872630000003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1.0960000000000001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119.625</v>
      </c>
      <c r="Q11">
        <v>18.843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13.1076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42.338999999999999</v>
      </c>
      <c r="AF11">
        <v>8.8740000000000006</v>
      </c>
      <c r="AG11">
        <v>38.8752</v>
      </c>
      <c r="AH11">
        <v>70.172700000000006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1.9721519999999999</v>
      </c>
      <c r="AP11">
        <v>6.9173999999999998</v>
      </c>
      <c r="AQ11">
        <v>21.609000000000002</v>
      </c>
      <c r="AR11">
        <v>31.897383000000001</v>
      </c>
      <c r="AS11">
        <v>0</v>
      </c>
      <c r="AT11">
        <v>10.5472</v>
      </c>
      <c r="AU11">
        <v>0</v>
      </c>
      <c r="AV11">
        <v>0</v>
      </c>
      <c r="AW11">
        <v>0</v>
      </c>
      <c r="AX11">
        <v>17.536000000000001</v>
      </c>
      <c r="AY11">
        <v>0</v>
      </c>
      <c r="AZ11">
        <v>0</v>
      </c>
      <c r="BA11">
        <f t="shared" si="0"/>
        <v>2939.1744169999997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1.0960000000000001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119.625</v>
      </c>
      <c r="Q12">
        <v>18.843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42.338999999999999</v>
      </c>
      <c r="AF12">
        <v>8.8740000000000006</v>
      </c>
      <c r="AG12">
        <v>38.8752</v>
      </c>
      <c r="AH12">
        <v>70.172700000000006</v>
      </c>
      <c r="AI12">
        <v>0</v>
      </c>
      <c r="AJ12">
        <v>0</v>
      </c>
      <c r="AK12">
        <v>52.029000000000003</v>
      </c>
      <c r="AL12">
        <v>80.177999999999997</v>
      </c>
      <c r="AM12">
        <v>5.2786799999999996</v>
      </c>
      <c r="AN12">
        <v>0.93737000000000004</v>
      </c>
      <c r="AO12">
        <v>1.974504</v>
      </c>
      <c r="AP12">
        <v>6.9173999999999998</v>
      </c>
      <c r="AQ12">
        <v>10.08</v>
      </c>
      <c r="AR12">
        <v>31.897383000000001</v>
      </c>
      <c r="AS12">
        <v>0</v>
      </c>
      <c r="AT12">
        <v>10.5472</v>
      </c>
      <c r="AU12">
        <v>0</v>
      </c>
      <c r="AV12">
        <v>0</v>
      </c>
      <c r="AW12">
        <v>0</v>
      </c>
      <c r="AX12">
        <v>17.536000000000001</v>
      </c>
      <c r="AY12">
        <v>0</v>
      </c>
      <c r="AZ12">
        <v>0</v>
      </c>
      <c r="BA12">
        <f t="shared" si="0"/>
        <v>2908.3070889999999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1.0960000000000001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119.625</v>
      </c>
      <c r="Q13">
        <v>18.843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42.338999999999999</v>
      </c>
      <c r="AF13">
        <v>8.8740000000000006</v>
      </c>
      <c r="AG13">
        <v>38.8752</v>
      </c>
      <c r="AH13">
        <v>46.781799999999997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1.9880279999999999</v>
      </c>
      <c r="AP13">
        <v>6.9173999999999998</v>
      </c>
      <c r="AQ13">
        <v>0</v>
      </c>
      <c r="AR13">
        <v>31.897383000000001</v>
      </c>
      <c r="AS13">
        <v>0</v>
      </c>
      <c r="AT13">
        <v>10.5472</v>
      </c>
      <c r="AU13">
        <v>0</v>
      </c>
      <c r="AV13">
        <v>0</v>
      </c>
      <c r="AW13">
        <v>0</v>
      </c>
      <c r="AX13">
        <v>17.536000000000001</v>
      </c>
      <c r="AY13">
        <v>0</v>
      </c>
      <c r="AZ13">
        <v>0</v>
      </c>
      <c r="BA13">
        <f t="shared" si="0"/>
        <v>2860.8667130000003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1.0960000000000001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119.625</v>
      </c>
      <c r="Q14">
        <v>18.843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42.338999999999999</v>
      </c>
      <c r="AF14">
        <v>8.8740000000000006</v>
      </c>
      <c r="AG14">
        <v>38.8752</v>
      </c>
      <c r="AH14">
        <v>46.781799999999997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2.069172</v>
      </c>
      <c r="AP14">
        <v>6.9173999999999998</v>
      </c>
      <c r="AQ14">
        <v>0</v>
      </c>
      <c r="AR14">
        <v>31.897383000000001</v>
      </c>
      <c r="AS14">
        <v>0</v>
      </c>
      <c r="AT14">
        <v>10.5472</v>
      </c>
      <c r="AU14">
        <v>0</v>
      </c>
      <c r="AV14">
        <v>0</v>
      </c>
      <c r="AW14">
        <v>0</v>
      </c>
      <c r="AX14">
        <v>17.536000000000001</v>
      </c>
      <c r="AY14">
        <v>0</v>
      </c>
      <c r="AZ14">
        <v>0</v>
      </c>
      <c r="BA14">
        <f t="shared" si="0"/>
        <v>2860.9478570000001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1.0960000000000001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119.625</v>
      </c>
      <c r="Q15">
        <v>18.843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42.338999999999999</v>
      </c>
      <c r="AF15">
        <v>8.8740000000000006</v>
      </c>
      <c r="AG15">
        <v>38.8752</v>
      </c>
      <c r="AH15">
        <v>46.781799999999997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2.0474160000000001</v>
      </c>
      <c r="AP15">
        <v>3.0743999999999998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17.536000000000001</v>
      </c>
      <c r="AY15">
        <v>0</v>
      </c>
      <c r="AZ15">
        <v>0</v>
      </c>
      <c r="BA15">
        <f t="shared" si="0"/>
        <v>2856.4239010000001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1.0960000000000001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119.625</v>
      </c>
      <c r="Q16">
        <v>18.843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42.338999999999999</v>
      </c>
      <c r="AF16">
        <v>8.8740000000000006</v>
      </c>
      <c r="AG16">
        <v>38.8752</v>
      </c>
      <c r="AH16">
        <v>46.781799999999997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2.0350679999999999</v>
      </c>
      <c r="AP16">
        <v>3.0743999999999998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17.536000000000001</v>
      </c>
      <c r="AY16">
        <v>0</v>
      </c>
      <c r="AZ16">
        <v>0</v>
      </c>
      <c r="BA16">
        <f t="shared" si="0"/>
        <v>2856.4115530000004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1.0960000000000001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119.625</v>
      </c>
      <c r="Q17">
        <v>18.843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42.338999999999999</v>
      </c>
      <c r="AF17">
        <v>8.8740000000000006</v>
      </c>
      <c r="AG17">
        <v>38.8752</v>
      </c>
      <c r="AH17">
        <v>46.781799999999997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1.973034</v>
      </c>
      <c r="AP17">
        <v>3.0743999999999998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17.536000000000001</v>
      </c>
      <c r="AY17">
        <v>0</v>
      </c>
      <c r="AZ17">
        <v>0</v>
      </c>
      <c r="BA17">
        <f t="shared" si="0"/>
        <v>2856.3495190000003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1.0960000000000001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119.625</v>
      </c>
      <c r="Q18">
        <v>18.843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42.338999999999999</v>
      </c>
      <c r="AF18">
        <v>8.8740000000000006</v>
      </c>
      <c r="AG18">
        <v>38.8752</v>
      </c>
      <c r="AH18">
        <v>46.781799999999997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1.8798360000000001</v>
      </c>
      <c r="AP18">
        <v>3.0743999999999998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17.536000000000001</v>
      </c>
      <c r="AY18">
        <v>0</v>
      </c>
      <c r="AZ18">
        <v>0</v>
      </c>
      <c r="BA18">
        <f t="shared" si="0"/>
        <v>2856.2563210000003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2.1920000000000002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119.625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42.338999999999999</v>
      </c>
      <c r="AF19">
        <v>8.8740000000000006</v>
      </c>
      <c r="AG19">
        <v>38.8752</v>
      </c>
      <c r="AH19">
        <v>46.781799999999997</v>
      </c>
      <c r="AI19">
        <v>0</v>
      </c>
      <c r="AJ19">
        <v>0</v>
      </c>
      <c r="AK19">
        <v>52.029000000000003</v>
      </c>
      <c r="AL19">
        <v>46.48</v>
      </c>
      <c r="AM19">
        <v>5.2786799999999996</v>
      </c>
      <c r="AN19">
        <v>0.93737000000000004</v>
      </c>
      <c r="AO19">
        <v>1.898652</v>
      </c>
      <c r="AP19">
        <v>3.0743999999999998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17.536000000000001</v>
      </c>
      <c r="AY19">
        <v>0</v>
      </c>
      <c r="AZ19">
        <v>0</v>
      </c>
      <c r="BA19">
        <f t="shared" si="0"/>
        <v>2824.8151369999996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2.1920000000000002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119.625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42.338999999999999</v>
      </c>
      <c r="AF20">
        <v>8.8740000000000006</v>
      </c>
      <c r="AG20">
        <v>38.8752</v>
      </c>
      <c r="AH20">
        <v>46.781799999999997</v>
      </c>
      <c r="AI20">
        <v>0</v>
      </c>
      <c r="AJ20">
        <v>0</v>
      </c>
      <c r="AK20">
        <v>52.029000000000003</v>
      </c>
      <c r="AL20">
        <v>46.48</v>
      </c>
      <c r="AM20">
        <v>5.2786799999999996</v>
      </c>
      <c r="AN20">
        <v>0.93737000000000004</v>
      </c>
      <c r="AO20">
        <v>1.8333839999999999</v>
      </c>
      <c r="AP20">
        <v>3.0743999999999998</v>
      </c>
      <c r="AQ20">
        <v>0</v>
      </c>
      <c r="AR20">
        <v>31.897383000000001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17.536000000000001</v>
      </c>
      <c r="AY20">
        <v>0</v>
      </c>
      <c r="AZ20">
        <v>0</v>
      </c>
      <c r="BA20">
        <f t="shared" si="0"/>
        <v>2854.655409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2.1920000000000002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119.625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38.8752</v>
      </c>
      <c r="AH21">
        <v>56.82</v>
      </c>
      <c r="AI21">
        <v>0</v>
      </c>
      <c r="AJ21">
        <v>0</v>
      </c>
      <c r="AK21">
        <v>52.029000000000003</v>
      </c>
      <c r="AL21">
        <v>46.48</v>
      </c>
      <c r="AM21">
        <v>5.2786799999999996</v>
      </c>
      <c r="AN21">
        <v>0.93737000000000004</v>
      </c>
      <c r="AO21">
        <v>1.713138</v>
      </c>
      <c r="AP21">
        <v>3.0743999999999998</v>
      </c>
      <c r="AQ21">
        <v>0</v>
      </c>
      <c r="AR21">
        <v>31.897383000000001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17.536000000000001</v>
      </c>
      <c r="AY21">
        <v>0</v>
      </c>
      <c r="AZ21">
        <v>0</v>
      </c>
      <c r="BA21">
        <f t="shared" si="0"/>
        <v>2871.5253630000002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2.1920000000000002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119.625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38.8752</v>
      </c>
      <c r="AH22">
        <v>70.172700000000006</v>
      </c>
      <c r="AI22">
        <v>0</v>
      </c>
      <c r="AJ22">
        <v>0</v>
      </c>
      <c r="AK22">
        <v>52.029000000000003</v>
      </c>
      <c r="AL22">
        <v>46.48</v>
      </c>
      <c r="AM22">
        <v>9.4642999999999997</v>
      </c>
      <c r="AN22">
        <v>0.93737000000000004</v>
      </c>
      <c r="AO22">
        <v>1.517334</v>
      </c>
      <c r="AP22">
        <v>3.0743999999999998</v>
      </c>
      <c r="AQ22">
        <v>9.702</v>
      </c>
      <c r="AR22">
        <v>31.897383000000001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17.536000000000001</v>
      </c>
      <c r="AY22">
        <v>0</v>
      </c>
      <c r="AZ22">
        <v>0</v>
      </c>
      <c r="BA22">
        <f t="shared" si="0"/>
        <v>2905.6798790000003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2.1920000000000002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119.625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35.155000000000001</v>
      </c>
      <c r="AB23">
        <v>26.260100000000001</v>
      </c>
      <c r="AC23">
        <v>29.033519999999999</v>
      </c>
      <c r="AD23">
        <v>18.229800000000001</v>
      </c>
      <c r="AE23">
        <v>28.225999999999999</v>
      </c>
      <c r="AF23">
        <v>8.8740000000000006</v>
      </c>
      <c r="AG23">
        <v>38.8752</v>
      </c>
      <c r="AH23">
        <v>66.290000000000006</v>
      </c>
      <c r="AI23">
        <v>2.5459999999999998</v>
      </c>
      <c r="AJ23">
        <v>0</v>
      </c>
      <c r="AK23">
        <v>52.029000000000003</v>
      </c>
      <c r="AL23">
        <v>46.48</v>
      </c>
      <c r="AM23">
        <v>10.557359999999999</v>
      </c>
      <c r="AN23">
        <v>0.93737000000000004</v>
      </c>
      <c r="AO23">
        <v>1.248618</v>
      </c>
      <c r="AP23">
        <v>3.0743999999999998</v>
      </c>
      <c r="AQ23">
        <v>10.395</v>
      </c>
      <c r="AR23">
        <v>31.897383000000001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17.536000000000001</v>
      </c>
      <c r="AY23">
        <v>0</v>
      </c>
      <c r="AZ23">
        <v>0</v>
      </c>
      <c r="BA23">
        <f t="shared" si="0"/>
        <v>2915.4873629999997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2.1920000000000002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119.625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42.106999999999999</v>
      </c>
      <c r="AB24">
        <v>39.270180000000003</v>
      </c>
      <c r="AC24">
        <v>29.033519999999999</v>
      </c>
      <c r="AD24">
        <v>18.229800000000001</v>
      </c>
      <c r="AE24">
        <v>28.225999999999999</v>
      </c>
      <c r="AF24">
        <v>8.8740000000000006</v>
      </c>
      <c r="AG24">
        <v>38.8752</v>
      </c>
      <c r="AH24">
        <v>66.290000000000006</v>
      </c>
      <c r="AI24">
        <v>7.6379999999999999</v>
      </c>
      <c r="AJ24">
        <v>0</v>
      </c>
      <c r="AK24">
        <v>52.029000000000003</v>
      </c>
      <c r="AL24">
        <v>46.48</v>
      </c>
      <c r="AM24">
        <v>15.836040000000001</v>
      </c>
      <c r="AN24">
        <v>0.93737000000000004</v>
      </c>
      <c r="AO24">
        <v>1.1163179999999999</v>
      </c>
      <c r="AP24">
        <v>3.0743999999999998</v>
      </c>
      <c r="AQ24">
        <v>10.395</v>
      </c>
      <c r="AR24">
        <v>31.897383000000001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17.536000000000001</v>
      </c>
      <c r="AY24">
        <v>0</v>
      </c>
      <c r="AZ24">
        <v>0</v>
      </c>
      <c r="BA24">
        <f t="shared" si="0"/>
        <v>2945.6878229999998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2.1920000000000002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119.625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42.106999999999999</v>
      </c>
      <c r="AB25">
        <v>39.270180000000003</v>
      </c>
      <c r="AC25">
        <v>29.033519999999999</v>
      </c>
      <c r="AD25">
        <v>18.229800000000001</v>
      </c>
      <c r="AE25">
        <v>28.225999999999999</v>
      </c>
      <c r="AF25">
        <v>8.8740000000000006</v>
      </c>
      <c r="AG25">
        <v>38.8752</v>
      </c>
      <c r="AH25">
        <v>66.290000000000006</v>
      </c>
      <c r="AI25">
        <v>49.646999999999998</v>
      </c>
      <c r="AJ25">
        <v>0</v>
      </c>
      <c r="AK25">
        <v>52.029000000000003</v>
      </c>
      <c r="AL25">
        <v>46.48</v>
      </c>
      <c r="AM25">
        <v>15.836040000000001</v>
      </c>
      <c r="AN25">
        <v>0.93737000000000004</v>
      </c>
      <c r="AO25">
        <v>0.77439599999999997</v>
      </c>
      <c r="AP25">
        <v>3.0743999999999998</v>
      </c>
      <c r="AQ25">
        <v>21.797999999999998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17.536000000000001</v>
      </c>
      <c r="AY25">
        <v>0</v>
      </c>
      <c r="AZ25">
        <v>0</v>
      </c>
      <c r="BA25">
        <f t="shared" si="0"/>
        <v>3000.1175009999997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2.1920000000000002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119.625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42.106999999999999</v>
      </c>
      <c r="AB26">
        <v>39.270180000000003</v>
      </c>
      <c r="AC26">
        <v>29.033519999999999</v>
      </c>
      <c r="AD26">
        <v>18.229800000000001</v>
      </c>
      <c r="AE26">
        <v>28.225999999999999</v>
      </c>
      <c r="AF26">
        <v>8.8740000000000006</v>
      </c>
      <c r="AG26">
        <v>38.8752</v>
      </c>
      <c r="AH26">
        <v>66.290000000000006</v>
      </c>
      <c r="AI26">
        <v>49.646999999999998</v>
      </c>
      <c r="AJ26">
        <v>0</v>
      </c>
      <c r="AK26">
        <v>52.029000000000003</v>
      </c>
      <c r="AL26">
        <v>46.48</v>
      </c>
      <c r="AM26">
        <v>15.836040000000001</v>
      </c>
      <c r="AN26">
        <v>0.93737000000000004</v>
      </c>
      <c r="AO26">
        <v>0.58035599999999998</v>
      </c>
      <c r="AP26">
        <v>3.0743999999999998</v>
      </c>
      <c r="AQ26">
        <v>21.797999999999998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17.536000000000001</v>
      </c>
      <c r="AY26">
        <v>0</v>
      </c>
      <c r="AZ26">
        <v>0</v>
      </c>
      <c r="BA26">
        <f t="shared" si="0"/>
        <v>2999.9234609999999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5.43</v>
      </c>
      <c r="G27">
        <v>6.516</v>
      </c>
      <c r="H27">
        <v>0</v>
      </c>
      <c r="I27">
        <v>0</v>
      </c>
      <c r="J27">
        <v>1.0960000000000001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119.625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37.92</v>
      </c>
      <c r="AB27">
        <v>39.270180000000003</v>
      </c>
      <c r="AC27">
        <v>29.033519999999999</v>
      </c>
      <c r="AD27">
        <v>18.229800000000001</v>
      </c>
      <c r="AE27">
        <v>28.225999999999999</v>
      </c>
      <c r="AF27">
        <v>8.8740000000000006</v>
      </c>
      <c r="AG27">
        <v>38.8752</v>
      </c>
      <c r="AH27">
        <v>66.290000000000006</v>
      </c>
      <c r="AI27">
        <v>49.646999999999998</v>
      </c>
      <c r="AJ27">
        <v>0</v>
      </c>
      <c r="AK27">
        <v>52.029000000000003</v>
      </c>
      <c r="AL27">
        <v>46.48</v>
      </c>
      <c r="AM27">
        <v>15.836040000000001</v>
      </c>
      <c r="AN27">
        <v>0.93737000000000004</v>
      </c>
      <c r="AO27">
        <v>0.42277199999999998</v>
      </c>
      <c r="AP27">
        <v>3.0743999999999998</v>
      </c>
      <c r="AQ27">
        <v>21.797999999999998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16.440000000000001</v>
      </c>
      <c r="AY27">
        <v>0</v>
      </c>
      <c r="AZ27">
        <v>0</v>
      </c>
      <c r="BA27">
        <f t="shared" si="0"/>
        <v>3005.3328770000003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5.43</v>
      </c>
      <c r="G28">
        <v>6.516</v>
      </c>
      <c r="H28">
        <v>0</v>
      </c>
      <c r="I28">
        <v>0</v>
      </c>
      <c r="J28">
        <v>1.0960000000000001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119.625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42.106999999999999</v>
      </c>
      <c r="AB28">
        <v>39.270180000000003</v>
      </c>
      <c r="AC28">
        <v>29.033519999999999</v>
      </c>
      <c r="AD28">
        <v>18.229800000000001</v>
      </c>
      <c r="AE28">
        <v>28.225999999999999</v>
      </c>
      <c r="AF28">
        <v>8.8740000000000006</v>
      </c>
      <c r="AG28">
        <v>38.8752</v>
      </c>
      <c r="AH28">
        <v>66.290000000000006</v>
      </c>
      <c r="AI28">
        <v>49.646999999999998</v>
      </c>
      <c r="AJ28">
        <v>0</v>
      </c>
      <c r="AK28">
        <v>52.029000000000003</v>
      </c>
      <c r="AL28">
        <v>46.48</v>
      </c>
      <c r="AM28">
        <v>15.836040000000001</v>
      </c>
      <c r="AN28">
        <v>0.93737000000000004</v>
      </c>
      <c r="AO28">
        <v>0.40189799999999998</v>
      </c>
      <c r="AP28">
        <v>3.0743999999999998</v>
      </c>
      <c r="AQ28">
        <v>21.797999999999998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16.440000000000001</v>
      </c>
      <c r="AY28">
        <v>0</v>
      </c>
      <c r="AZ28">
        <v>0</v>
      </c>
      <c r="BA28">
        <f t="shared" si="0"/>
        <v>3009.4990030000004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5.43</v>
      </c>
      <c r="G29">
        <v>6.516</v>
      </c>
      <c r="H29">
        <v>0</v>
      </c>
      <c r="I29">
        <v>0</v>
      </c>
      <c r="J29">
        <v>1.0960000000000001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119.625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42.106999999999999</v>
      </c>
      <c r="AB29">
        <v>39.270180000000003</v>
      </c>
      <c r="AC29">
        <v>29.033519999999999</v>
      </c>
      <c r="AD29">
        <v>18.229800000000001</v>
      </c>
      <c r="AE29">
        <v>28.225999999999999</v>
      </c>
      <c r="AF29">
        <v>8.8740000000000006</v>
      </c>
      <c r="AG29">
        <v>38.8752</v>
      </c>
      <c r="AH29">
        <v>66.290000000000006</v>
      </c>
      <c r="AI29">
        <v>49.646999999999998</v>
      </c>
      <c r="AJ29">
        <v>0</v>
      </c>
      <c r="AK29">
        <v>52.029000000000003</v>
      </c>
      <c r="AL29">
        <v>46.48</v>
      </c>
      <c r="AM29">
        <v>15.836040000000001</v>
      </c>
      <c r="AN29">
        <v>0.93737000000000004</v>
      </c>
      <c r="AO29">
        <v>0.41248200000000002</v>
      </c>
      <c r="AP29">
        <v>3.0743999999999998</v>
      </c>
      <c r="AQ29">
        <v>21.797999999999998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16.440000000000001</v>
      </c>
      <c r="AY29">
        <v>0</v>
      </c>
      <c r="AZ29">
        <v>0</v>
      </c>
      <c r="BA29">
        <f t="shared" si="0"/>
        <v>3009.5095870000005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5.43</v>
      </c>
      <c r="G30">
        <v>6.516</v>
      </c>
      <c r="H30">
        <v>0</v>
      </c>
      <c r="I30">
        <v>0</v>
      </c>
      <c r="J30">
        <v>1.0960000000000001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119.625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31.6</v>
      </c>
      <c r="AB30">
        <v>39.270180000000003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38.8752</v>
      </c>
      <c r="AH30">
        <v>70.172700000000006</v>
      </c>
      <c r="AI30">
        <v>33.097999999999999</v>
      </c>
      <c r="AJ30">
        <v>0</v>
      </c>
      <c r="AK30">
        <v>52.029000000000003</v>
      </c>
      <c r="AL30">
        <v>46.48</v>
      </c>
      <c r="AM30">
        <v>15.836040000000001</v>
      </c>
      <c r="AN30">
        <v>0.93737000000000004</v>
      </c>
      <c r="AO30">
        <v>0.40601399999999999</v>
      </c>
      <c r="AP30">
        <v>3.0743999999999998</v>
      </c>
      <c r="AQ30">
        <v>21.797999999999998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16.440000000000001</v>
      </c>
      <c r="AY30">
        <v>0</v>
      </c>
      <c r="AZ30">
        <v>0</v>
      </c>
      <c r="BA30">
        <f t="shared" si="0"/>
        <v>2976.6519790000007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5.43</v>
      </c>
      <c r="G31">
        <v>6.516</v>
      </c>
      <c r="H31">
        <v>0</v>
      </c>
      <c r="I31">
        <v>0</v>
      </c>
      <c r="J31">
        <v>1.0960000000000001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119.625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15.8</v>
      </c>
      <c r="AB31">
        <v>39.270180000000003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38.8752</v>
      </c>
      <c r="AH31">
        <v>37.880000000000003</v>
      </c>
      <c r="AI31">
        <v>5.0919999999999996</v>
      </c>
      <c r="AJ31">
        <v>0</v>
      </c>
      <c r="AK31">
        <v>52.029000000000003</v>
      </c>
      <c r="AL31">
        <v>46.48</v>
      </c>
      <c r="AM31">
        <v>10.557359999999999</v>
      </c>
      <c r="AN31">
        <v>0.93737000000000004</v>
      </c>
      <c r="AO31">
        <v>0.34750799999999998</v>
      </c>
      <c r="AP31">
        <v>3.0743999999999998</v>
      </c>
      <c r="AQ31">
        <v>21.797999999999998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16.440000000000001</v>
      </c>
      <c r="AY31">
        <v>0</v>
      </c>
      <c r="AZ31">
        <v>0</v>
      </c>
      <c r="BA31">
        <f t="shared" si="0"/>
        <v>2895.2160930000005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5.43</v>
      </c>
      <c r="G32">
        <v>6.516</v>
      </c>
      <c r="H32">
        <v>0</v>
      </c>
      <c r="I32">
        <v>0</v>
      </c>
      <c r="J32">
        <v>1.0960000000000001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119.625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38.8752</v>
      </c>
      <c r="AH32">
        <v>18.940000000000001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0.344862</v>
      </c>
      <c r="AP32">
        <v>3.0743999999999998</v>
      </c>
      <c r="AQ32">
        <v>10.395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16.440000000000001</v>
      </c>
      <c r="AY32">
        <v>0</v>
      </c>
      <c r="AZ32">
        <v>0</v>
      </c>
      <c r="BA32">
        <f t="shared" si="0"/>
        <v>2834.2973670000001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5.43</v>
      </c>
      <c r="G33">
        <v>6.516</v>
      </c>
      <c r="H33">
        <v>0</v>
      </c>
      <c r="I33">
        <v>0</v>
      </c>
      <c r="J33">
        <v>1.0960000000000001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119.625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38.8752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0.39101999999999998</v>
      </c>
      <c r="AP33">
        <v>3.0743999999999998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16.440000000000001</v>
      </c>
      <c r="AY33">
        <v>0</v>
      </c>
      <c r="AZ33">
        <v>0</v>
      </c>
      <c r="BA33">
        <f t="shared" si="0"/>
        <v>2804.1725250000004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5.43</v>
      </c>
      <c r="G34">
        <v>6.516</v>
      </c>
      <c r="H34">
        <v>0</v>
      </c>
      <c r="I34">
        <v>0</v>
      </c>
      <c r="J34">
        <v>1.0960000000000001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119.625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38.8752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0.444822</v>
      </c>
      <c r="AP34">
        <v>3.0743999999999998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16.440000000000001</v>
      </c>
      <c r="AY34">
        <v>0</v>
      </c>
      <c r="AZ34">
        <v>0</v>
      </c>
      <c r="BA34">
        <f t="shared" si="0"/>
        <v>2804.2263270000003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5.43</v>
      </c>
      <c r="G35">
        <v>6.516</v>
      </c>
      <c r="H35">
        <v>0</v>
      </c>
      <c r="I35">
        <v>0</v>
      </c>
      <c r="J35">
        <v>1.0960000000000001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119.625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42.338999999999999</v>
      </c>
      <c r="AF35">
        <v>8.8740000000000006</v>
      </c>
      <c r="AG35">
        <v>38.8752</v>
      </c>
      <c r="AH35">
        <v>0</v>
      </c>
      <c r="AI35">
        <v>0</v>
      </c>
      <c r="AJ35">
        <v>0</v>
      </c>
      <c r="AK35">
        <v>52.029000000000003</v>
      </c>
      <c r="AL35">
        <v>34.86</v>
      </c>
      <c r="AM35">
        <v>10.557359999999999</v>
      </c>
      <c r="AN35">
        <v>0.93737000000000004</v>
      </c>
      <c r="AO35">
        <v>0.415128</v>
      </c>
      <c r="AP35">
        <v>3.0743999999999998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16.440000000000001</v>
      </c>
      <c r="AY35">
        <v>0</v>
      </c>
      <c r="AZ35">
        <v>0</v>
      </c>
      <c r="BA35">
        <f t="shared" si="0"/>
        <v>2804.1966330000005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5.43</v>
      </c>
      <c r="G36">
        <v>6.516</v>
      </c>
      <c r="H36">
        <v>0</v>
      </c>
      <c r="I36">
        <v>0</v>
      </c>
      <c r="J36">
        <v>1.0960000000000001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119.625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42.338999999999999</v>
      </c>
      <c r="AF36">
        <v>8.8740000000000006</v>
      </c>
      <c r="AG36">
        <v>38.8752</v>
      </c>
      <c r="AH36">
        <v>0</v>
      </c>
      <c r="AI36">
        <v>0</v>
      </c>
      <c r="AJ36">
        <v>0</v>
      </c>
      <c r="AK36">
        <v>52.029000000000003</v>
      </c>
      <c r="AL36">
        <v>34.86</v>
      </c>
      <c r="AM36">
        <v>10.557359999999999</v>
      </c>
      <c r="AN36">
        <v>0.93737000000000004</v>
      </c>
      <c r="AO36">
        <v>0.409248</v>
      </c>
      <c r="AP36">
        <v>3.0743999999999998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16.440000000000001</v>
      </c>
      <c r="AY36">
        <v>0</v>
      </c>
      <c r="AZ36">
        <v>0</v>
      </c>
      <c r="BA36">
        <f t="shared" si="0"/>
        <v>2804.1907530000003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5.43</v>
      </c>
      <c r="G37">
        <v>6.516</v>
      </c>
      <c r="H37">
        <v>0</v>
      </c>
      <c r="I37">
        <v>0</v>
      </c>
      <c r="J37">
        <v>1.0960000000000001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119.625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38.8752</v>
      </c>
      <c r="AH37">
        <v>0</v>
      </c>
      <c r="AI37">
        <v>0</v>
      </c>
      <c r="AJ37">
        <v>0</v>
      </c>
      <c r="AK37">
        <v>52.029000000000003</v>
      </c>
      <c r="AL37">
        <v>34.86</v>
      </c>
      <c r="AM37">
        <v>5.2786799999999996</v>
      </c>
      <c r="AN37">
        <v>0.93737000000000004</v>
      </c>
      <c r="AO37">
        <v>0.29605799999999999</v>
      </c>
      <c r="AP37">
        <v>3.0743999999999998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16.440000000000001</v>
      </c>
      <c r="AY37">
        <v>0</v>
      </c>
      <c r="AZ37">
        <v>0</v>
      </c>
      <c r="BA37">
        <f t="shared" si="0"/>
        <v>2798.7988830000004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5.43</v>
      </c>
      <c r="G38">
        <v>6.516</v>
      </c>
      <c r="H38">
        <v>0</v>
      </c>
      <c r="I38">
        <v>0</v>
      </c>
      <c r="J38">
        <v>1.0960000000000001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119.625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38.8752</v>
      </c>
      <c r="AH38">
        <v>0</v>
      </c>
      <c r="AI38">
        <v>0</v>
      </c>
      <c r="AJ38">
        <v>0</v>
      </c>
      <c r="AK38">
        <v>52.029000000000003</v>
      </c>
      <c r="AL38">
        <v>34.86</v>
      </c>
      <c r="AM38">
        <v>5.2786799999999996</v>
      </c>
      <c r="AN38">
        <v>0.93737000000000004</v>
      </c>
      <c r="AO38">
        <v>0.29605799999999999</v>
      </c>
      <c r="AP38">
        <v>3.0743999999999998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16.440000000000001</v>
      </c>
      <c r="AY38">
        <v>0</v>
      </c>
      <c r="AZ38">
        <v>0</v>
      </c>
      <c r="BA38">
        <f t="shared" si="0"/>
        <v>2798.7988830000004</v>
      </c>
    </row>
    <row r="39" spans="1:53">
      <c r="A39" t="s">
        <v>81</v>
      </c>
      <c r="B39">
        <v>0</v>
      </c>
      <c r="C39">
        <v>0</v>
      </c>
      <c r="D39">
        <v>7.875</v>
      </c>
      <c r="E39">
        <v>0</v>
      </c>
      <c r="F39">
        <v>5.43</v>
      </c>
      <c r="G39">
        <v>6.516</v>
      </c>
      <c r="H39">
        <v>0</v>
      </c>
      <c r="I39">
        <v>0</v>
      </c>
      <c r="J39">
        <v>1.0960000000000001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119.625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38.8752</v>
      </c>
      <c r="AH39">
        <v>0</v>
      </c>
      <c r="AI39">
        <v>0</v>
      </c>
      <c r="AJ39">
        <v>0</v>
      </c>
      <c r="AK39">
        <v>52.029000000000003</v>
      </c>
      <c r="AL39">
        <v>34.86</v>
      </c>
      <c r="AM39">
        <v>5.2786799999999996</v>
      </c>
      <c r="AN39">
        <v>0.93737000000000004</v>
      </c>
      <c r="AO39">
        <v>0.345744</v>
      </c>
      <c r="AP39">
        <v>3.0743999999999998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16.440000000000001</v>
      </c>
      <c r="AY39">
        <v>0</v>
      </c>
      <c r="AZ39">
        <v>0</v>
      </c>
      <c r="BA39">
        <f t="shared" si="0"/>
        <v>2806.7235690000007</v>
      </c>
    </row>
    <row r="40" spans="1:53">
      <c r="A40" t="s">
        <v>82</v>
      </c>
      <c r="B40">
        <v>0</v>
      </c>
      <c r="C40">
        <v>0</v>
      </c>
      <c r="D40">
        <v>7.875</v>
      </c>
      <c r="E40">
        <v>0</v>
      </c>
      <c r="F40">
        <v>5.43</v>
      </c>
      <c r="G40">
        <v>6.516</v>
      </c>
      <c r="H40">
        <v>0</v>
      </c>
      <c r="I40">
        <v>0</v>
      </c>
      <c r="J40">
        <v>1.0960000000000001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119.625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38.8752</v>
      </c>
      <c r="AH40">
        <v>0</v>
      </c>
      <c r="AI40">
        <v>0</v>
      </c>
      <c r="AJ40">
        <v>0</v>
      </c>
      <c r="AK40">
        <v>52.029000000000003</v>
      </c>
      <c r="AL40">
        <v>34.86</v>
      </c>
      <c r="AM40">
        <v>5.2786799999999996</v>
      </c>
      <c r="AN40">
        <v>0.93737000000000004</v>
      </c>
      <c r="AO40">
        <v>0.39072600000000002</v>
      </c>
      <c r="AP40">
        <v>3.0743999999999998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16.440000000000001</v>
      </c>
      <c r="AY40">
        <v>0</v>
      </c>
      <c r="AZ40">
        <v>0</v>
      </c>
      <c r="BA40">
        <f t="shared" si="0"/>
        <v>2806.7685510000006</v>
      </c>
    </row>
    <row r="41" spans="1:53">
      <c r="A41" t="s">
        <v>83</v>
      </c>
      <c r="B41">
        <v>0</v>
      </c>
      <c r="C41">
        <v>0</v>
      </c>
      <c r="D41">
        <v>7.875</v>
      </c>
      <c r="E41">
        <v>0</v>
      </c>
      <c r="F41">
        <v>5.43</v>
      </c>
      <c r="G41">
        <v>6.516</v>
      </c>
      <c r="H41">
        <v>0</v>
      </c>
      <c r="I41">
        <v>0</v>
      </c>
      <c r="J41">
        <v>1.0960000000000001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119.625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42.338999999999999</v>
      </c>
      <c r="AF41">
        <v>8.8740000000000006</v>
      </c>
      <c r="AG41">
        <v>38.8752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5.2786799999999996</v>
      </c>
      <c r="AN41">
        <v>0.93737000000000004</v>
      </c>
      <c r="AO41">
        <v>0.39601799999999998</v>
      </c>
      <c r="AP41">
        <v>3.0743999999999998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16.440000000000001</v>
      </c>
      <c r="AY41">
        <v>0</v>
      </c>
      <c r="AZ41">
        <v>0</v>
      </c>
      <c r="BA41">
        <f t="shared" si="0"/>
        <v>2797.6589430000004</v>
      </c>
    </row>
    <row r="42" spans="1:53">
      <c r="A42" t="s">
        <v>84</v>
      </c>
      <c r="B42">
        <v>0</v>
      </c>
      <c r="C42">
        <v>0</v>
      </c>
      <c r="D42">
        <v>7.875</v>
      </c>
      <c r="E42">
        <v>0</v>
      </c>
      <c r="F42">
        <v>5.43</v>
      </c>
      <c r="G42">
        <v>6.516</v>
      </c>
      <c r="H42">
        <v>0</v>
      </c>
      <c r="I42">
        <v>0</v>
      </c>
      <c r="J42">
        <v>1.0960000000000001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119.625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42.338999999999999</v>
      </c>
      <c r="AF42">
        <v>8.8740000000000006</v>
      </c>
      <c r="AG42">
        <v>38.8752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5.2786799999999996</v>
      </c>
      <c r="AN42">
        <v>0.93737000000000004</v>
      </c>
      <c r="AO42">
        <v>0.39778200000000002</v>
      </c>
      <c r="AP42">
        <v>3.0743999999999998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16.440000000000001</v>
      </c>
      <c r="AY42">
        <v>0</v>
      </c>
      <c r="AZ42">
        <v>0</v>
      </c>
      <c r="BA42">
        <f t="shared" si="0"/>
        <v>2797.6607070000005</v>
      </c>
    </row>
    <row r="43" spans="1:53">
      <c r="A43" t="s">
        <v>85</v>
      </c>
      <c r="B43">
        <v>0</v>
      </c>
      <c r="C43">
        <v>0</v>
      </c>
      <c r="D43">
        <v>7.875</v>
      </c>
      <c r="E43">
        <v>0</v>
      </c>
      <c r="F43">
        <v>5.43</v>
      </c>
      <c r="G43">
        <v>6.516</v>
      </c>
      <c r="H43">
        <v>0</v>
      </c>
      <c r="I43">
        <v>0</v>
      </c>
      <c r="J43">
        <v>1.0960000000000001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119.625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42.338999999999999</v>
      </c>
      <c r="AF43">
        <v>8.8740000000000006</v>
      </c>
      <c r="AG43">
        <v>38.8752</v>
      </c>
      <c r="AH43">
        <v>0</v>
      </c>
      <c r="AI43">
        <v>0</v>
      </c>
      <c r="AJ43">
        <v>0</v>
      </c>
      <c r="AK43">
        <v>52.029000000000003</v>
      </c>
      <c r="AL43">
        <v>34.86</v>
      </c>
      <c r="AM43">
        <v>5.2786799999999996</v>
      </c>
      <c r="AN43">
        <v>0.93737000000000004</v>
      </c>
      <c r="AO43">
        <v>0.36720599999999998</v>
      </c>
      <c r="AP43">
        <v>3.0743999999999998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f t="shared" si="0"/>
        <v>2797.6301310000003</v>
      </c>
    </row>
    <row r="44" spans="1:53">
      <c r="A44" t="s">
        <v>86</v>
      </c>
      <c r="B44">
        <v>0</v>
      </c>
      <c r="C44">
        <v>0</v>
      </c>
      <c r="D44">
        <v>7.875</v>
      </c>
      <c r="E44">
        <v>0</v>
      </c>
      <c r="F44">
        <v>5.43</v>
      </c>
      <c r="G44">
        <v>6.516</v>
      </c>
      <c r="H44">
        <v>0</v>
      </c>
      <c r="I44">
        <v>0</v>
      </c>
      <c r="J44">
        <v>1.0960000000000001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119.625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42.338999999999999</v>
      </c>
      <c r="AF44">
        <v>8.8740000000000006</v>
      </c>
      <c r="AG44">
        <v>38.8752</v>
      </c>
      <c r="AH44">
        <v>0</v>
      </c>
      <c r="AI44">
        <v>0</v>
      </c>
      <c r="AJ44">
        <v>0</v>
      </c>
      <c r="AK44">
        <v>52.029000000000003</v>
      </c>
      <c r="AL44">
        <v>34.86</v>
      </c>
      <c r="AM44">
        <v>5.2786799999999996</v>
      </c>
      <c r="AN44">
        <v>0.93737000000000004</v>
      </c>
      <c r="AO44">
        <v>0.31134600000000001</v>
      </c>
      <c r="AP44">
        <v>3.0743999999999998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f t="shared" si="0"/>
        <v>2797.5742710000004</v>
      </c>
    </row>
    <row r="45" spans="1:53">
      <c r="A45" t="s">
        <v>87</v>
      </c>
      <c r="B45">
        <v>0</v>
      </c>
      <c r="C45">
        <v>0</v>
      </c>
      <c r="D45">
        <v>7.875</v>
      </c>
      <c r="E45">
        <v>0</v>
      </c>
      <c r="F45">
        <v>5.43</v>
      </c>
      <c r="G45">
        <v>6.516</v>
      </c>
      <c r="H45">
        <v>0</v>
      </c>
      <c r="I45">
        <v>0</v>
      </c>
      <c r="J45">
        <v>1.0960000000000001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119.625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19.6614</v>
      </c>
      <c r="AA45">
        <v>0</v>
      </c>
      <c r="AB45">
        <v>26.260100000000001</v>
      </c>
      <c r="AC45">
        <v>19.35568</v>
      </c>
      <c r="AD45">
        <v>9.1149000000000004</v>
      </c>
      <c r="AE45">
        <v>42.338999999999999</v>
      </c>
      <c r="AF45">
        <v>8.8740000000000006</v>
      </c>
      <c r="AG45">
        <v>38.8752</v>
      </c>
      <c r="AH45">
        <v>0</v>
      </c>
      <c r="AI45">
        <v>0</v>
      </c>
      <c r="AJ45">
        <v>0</v>
      </c>
      <c r="AK45">
        <v>52.029000000000003</v>
      </c>
      <c r="AL45">
        <v>34.86</v>
      </c>
      <c r="AM45">
        <v>5.2786799999999996</v>
      </c>
      <c r="AN45">
        <v>0.93737000000000004</v>
      </c>
      <c r="AO45">
        <v>0.36044399999999999</v>
      </c>
      <c r="AP45">
        <v>8.1983999999999995</v>
      </c>
      <c r="AQ45">
        <v>0</v>
      </c>
      <c r="AR45">
        <v>32.688360000000003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f t="shared" si="0"/>
        <v>2810.0921460000009</v>
      </c>
    </row>
    <row r="46" spans="1:53">
      <c r="A46" t="s">
        <v>88</v>
      </c>
      <c r="B46">
        <v>0</v>
      </c>
      <c r="C46">
        <v>0</v>
      </c>
      <c r="D46">
        <v>7.875</v>
      </c>
      <c r="E46">
        <v>0</v>
      </c>
      <c r="F46">
        <v>5.43</v>
      </c>
      <c r="G46">
        <v>6.516</v>
      </c>
      <c r="H46">
        <v>0</v>
      </c>
      <c r="I46">
        <v>0</v>
      </c>
      <c r="J46">
        <v>1.0960000000000001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119.625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19.6614</v>
      </c>
      <c r="AA46">
        <v>0</v>
      </c>
      <c r="AB46">
        <v>26.260100000000001</v>
      </c>
      <c r="AC46">
        <v>19.35568</v>
      </c>
      <c r="AD46">
        <v>9.1149000000000004</v>
      </c>
      <c r="AE46">
        <v>42.338999999999999</v>
      </c>
      <c r="AF46">
        <v>8.8740000000000006</v>
      </c>
      <c r="AG46">
        <v>38.8752</v>
      </c>
      <c r="AH46">
        <v>0</v>
      </c>
      <c r="AI46">
        <v>0</v>
      </c>
      <c r="AJ46">
        <v>0</v>
      </c>
      <c r="AK46">
        <v>52.029000000000003</v>
      </c>
      <c r="AL46">
        <v>34.86</v>
      </c>
      <c r="AM46">
        <v>5.2786799999999996</v>
      </c>
      <c r="AN46">
        <v>0.93737000000000004</v>
      </c>
      <c r="AO46">
        <v>0.25254599999999999</v>
      </c>
      <c r="AP46">
        <v>8.1983999999999995</v>
      </c>
      <c r="AQ46">
        <v>0</v>
      </c>
      <c r="AR46">
        <v>32.688360000000003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f t="shared" si="0"/>
        <v>2809.9842480000011</v>
      </c>
    </row>
    <row r="47" spans="1:53">
      <c r="A47" t="s">
        <v>89</v>
      </c>
      <c r="B47">
        <v>0</v>
      </c>
      <c r="C47">
        <v>0</v>
      </c>
      <c r="D47">
        <v>7.875</v>
      </c>
      <c r="E47">
        <v>0</v>
      </c>
      <c r="F47">
        <v>5.43</v>
      </c>
      <c r="G47">
        <v>6.516</v>
      </c>
      <c r="H47">
        <v>0</v>
      </c>
      <c r="I47">
        <v>0</v>
      </c>
      <c r="J47">
        <v>1.0960000000000001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119.625</v>
      </c>
      <c r="Q47">
        <v>18.557500000000001</v>
      </c>
      <c r="R47">
        <v>36.3675</v>
      </c>
      <c r="S47">
        <v>22.510300000000001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19.6614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38.8752</v>
      </c>
      <c r="AH47">
        <v>23.390899999999998</v>
      </c>
      <c r="AI47">
        <v>0</v>
      </c>
      <c r="AJ47">
        <v>0</v>
      </c>
      <c r="AK47">
        <v>52.029000000000003</v>
      </c>
      <c r="AL47">
        <v>34.86</v>
      </c>
      <c r="AM47">
        <v>5.2786799999999996</v>
      </c>
      <c r="AN47">
        <v>0.93737000000000004</v>
      </c>
      <c r="AO47">
        <v>0.202566</v>
      </c>
      <c r="AP47">
        <v>8.1983999999999995</v>
      </c>
      <c r="AQ47">
        <v>0</v>
      </c>
      <c r="AR47">
        <v>32.688360000000003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16.440000000000001</v>
      </c>
      <c r="AY47">
        <v>0</v>
      </c>
      <c r="AZ47">
        <v>0</v>
      </c>
      <c r="BA47">
        <f t="shared" si="0"/>
        <v>2807.8793620000006</v>
      </c>
    </row>
    <row r="48" spans="1:53">
      <c r="A48" t="s">
        <v>90</v>
      </c>
      <c r="B48">
        <v>0</v>
      </c>
      <c r="C48">
        <v>0</v>
      </c>
      <c r="D48">
        <v>7.875</v>
      </c>
      <c r="E48">
        <v>0</v>
      </c>
      <c r="F48">
        <v>5.43</v>
      </c>
      <c r="G48">
        <v>6.516</v>
      </c>
      <c r="H48">
        <v>0</v>
      </c>
      <c r="I48">
        <v>0</v>
      </c>
      <c r="J48">
        <v>1.0960000000000001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119.625</v>
      </c>
      <c r="Q48">
        <v>18.557500000000001</v>
      </c>
      <c r="R48">
        <v>36.3675</v>
      </c>
      <c r="S48">
        <v>22.510300000000001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19.6614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38.8752</v>
      </c>
      <c r="AH48">
        <v>46.781799999999997</v>
      </c>
      <c r="AI48">
        <v>0</v>
      </c>
      <c r="AJ48">
        <v>0</v>
      </c>
      <c r="AK48">
        <v>52.029000000000003</v>
      </c>
      <c r="AL48">
        <v>34.86</v>
      </c>
      <c r="AM48">
        <v>5.2786799999999996</v>
      </c>
      <c r="AN48">
        <v>0.93737000000000004</v>
      </c>
      <c r="AO48">
        <v>0.265482</v>
      </c>
      <c r="AP48">
        <v>8.1983999999999995</v>
      </c>
      <c r="AQ48">
        <v>0</v>
      </c>
      <c r="AR48">
        <v>32.688360000000003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16.440000000000001</v>
      </c>
      <c r="AY48">
        <v>0</v>
      </c>
      <c r="AZ48">
        <v>0</v>
      </c>
      <c r="BA48">
        <f t="shared" si="0"/>
        <v>2831.3331780000008</v>
      </c>
    </row>
    <row r="49" spans="1:53">
      <c r="A49" t="s">
        <v>91</v>
      </c>
      <c r="B49">
        <v>0</v>
      </c>
      <c r="C49">
        <v>0</v>
      </c>
      <c r="D49">
        <v>7.875</v>
      </c>
      <c r="E49">
        <v>0</v>
      </c>
      <c r="F49">
        <v>5.43</v>
      </c>
      <c r="G49">
        <v>6.516</v>
      </c>
      <c r="H49">
        <v>0</v>
      </c>
      <c r="I49">
        <v>0</v>
      </c>
      <c r="J49">
        <v>1.0960000000000001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119.625</v>
      </c>
      <c r="Q49">
        <v>18.557500000000001</v>
      </c>
      <c r="R49">
        <v>36.3675</v>
      </c>
      <c r="S49">
        <v>22.510300000000001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19.6614</v>
      </c>
      <c r="AA49">
        <v>0</v>
      </c>
      <c r="AB49">
        <v>26.260100000000001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38.8752</v>
      </c>
      <c r="AH49">
        <v>46.781799999999997</v>
      </c>
      <c r="AI49">
        <v>0</v>
      </c>
      <c r="AJ49">
        <v>0</v>
      </c>
      <c r="AK49">
        <v>52.029000000000003</v>
      </c>
      <c r="AL49">
        <v>34.86</v>
      </c>
      <c r="AM49">
        <v>5.2786799999999996</v>
      </c>
      <c r="AN49">
        <v>0.93737000000000004</v>
      </c>
      <c r="AO49">
        <v>0.37191000000000002</v>
      </c>
      <c r="AP49">
        <v>2.4339</v>
      </c>
      <c r="AQ49">
        <v>0</v>
      </c>
      <c r="AR49">
        <v>32.688360000000003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16.440000000000001</v>
      </c>
      <c r="AY49">
        <v>0</v>
      </c>
      <c r="AZ49">
        <v>0</v>
      </c>
      <c r="BA49">
        <f t="shared" si="0"/>
        <v>2815.9972660000003</v>
      </c>
    </row>
    <row r="50" spans="1:53">
      <c r="A50" t="s">
        <v>92</v>
      </c>
      <c r="B50">
        <v>0</v>
      </c>
      <c r="C50">
        <v>0</v>
      </c>
      <c r="D50">
        <v>7.875</v>
      </c>
      <c r="E50">
        <v>0</v>
      </c>
      <c r="F50">
        <v>5.43</v>
      </c>
      <c r="G50">
        <v>6.516</v>
      </c>
      <c r="H50">
        <v>0</v>
      </c>
      <c r="I50">
        <v>0</v>
      </c>
      <c r="J50">
        <v>1.0960000000000001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119.625</v>
      </c>
      <c r="Q50">
        <v>18.557500000000001</v>
      </c>
      <c r="R50">
        <v>36.3675</v>
      </c>
      <c r="S50">
        <v>22.510300000000001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19.6614</v>
      </c>
      <c r="AA50">
        <v>0</v>
      </c>
      <c r="AB50">
        <v>26.260100000000001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38.8752</v>
      </c>
      <c r="AH50">
        <v>46.781799999999997</v>
      </c>
      <c r="AI50">
        <v>0</v>
      </c>
      <c r="AJ50">
        <v>0</v>
      </c>
      <c r="AK50">
        <v>52.029000000000003</v>
      </c>
      <c r="AL50">
        <v>34.86</v>
      </c>
      <c r="AM50">
        <v>5.2786799999999996</v>
      </c>
      <c r="AN50">
        <v>0.93737000000000004</v>
      </c>
      <c r="AO50">
        <v>0.39983999999999997</v>
      </c>
      <c r="AP50">
        <v>2.4339</v>
      </c>
      <c r="AQ50">
        <v>0</v>
      </c>
      <c r="AR50">
        <v>32.688360000000003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16.440000000000001</v>
      </c>
      <c r="AY50">
        <v>0</v>
      </c>
      <c r="AZ50">
        <v>0</v>
      </c>
      <c r="BA50">
        <f t="shared" si="0"/>
        <v>2816.0251960000005</v>
      </c>
    </row>
    <row r="51" spans="1:53">
      <c r="A51" t="s">
        <v>93</v>
      </c>
      <c r="B51">
        <v>0</v>
      </c>
      <c r="C51">
        <v>0</v>
      </c>
      <c r="D51">
        <v>7.875</v>
      </c>
      <c r="E51">
        <v>0</v>
      </c>
      <c r="F51">
        <v>5.43</v>
      </c>
      <c r="G51">
        <v>6.516</v>
      </c>
      <c r="H51">
        <v>0</v>
      </c>
      <c r="I51">
        <v>0</v>
      </c>
      <c r="J51">
        <v>1.0960000000000001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119.625</v>
      </c>
      <c r="Q51">
        <v>18.557500000000001</v>
      </c>
      <c r="R51">
        <v>36.3675</v>
      </c>
      <c r="S51">
        <v>22.510300000000001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19.6614</v>
      </c>
      <c r="AA51">
        <v>0</v>
      </c>
      <c r="AB51">
        <v>26.260100000000001</v>
      </c>
      <c r="AC51">
        <v>9.6778399999999998</v>
      </c>
      <c r="AD51">
        <v>9.1149000000000004</v>
      </c>
      <c r="AE51">
        <v>28.225999999999999</v>
      </c>
      <c r="AF51">
        <v>8.8740000000000006</v>
      </c>
      <c r="AG51">
        <v>38.8752</v>
      </c>
      <c r="AH51">
        <v>46.781799999999997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0.42659399999999997</v>
      </c>
      <c r="AP51">
        <v>2.0495999999999999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16.440000000000001</v>
      </c>
      <c r="AY51">
        <v>0</v>
      </c>
      <c r="AZ51">
        <v>0</v>
      </c>
      <c r="BA51">
        <f t="shared" si="0"/>
        <v>2814.8766730000002</v>
      </c>
    </row>
    <row r="52" spans="1:53">
      <c r="A52" t="s">
        <v>94</v>
      </c>
      <c r="B52">
        <v>0</v>
      </c>
      <c r="C52">
        <v>0</v>
      </c>
      <c r="D52">
        <v>7.875</v>
      </c>
      <c r="E52">
        <v>0</v>
      </c>
      <c r="F52">
        <v>5.43</v>
      </c>
      <c r="G52">
        <v>6.516</v>
      </c>
      <c r="H52">
        <v>0</v>
      </c>
      <c r="I52">
        <v>0</v>
      </c>
      <c r="J52">
        <v>1.0960000000000001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119.625</v>
      </c>
      <c r="Q52">
        <v>18.557500000000001</v>
      </c>
      <c r="R52">
        <v>36.3675</v>
      </c>
      <c r="S52">
        <v>22.510300000000001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9.6778399999999998</v>
      </c>
      <c r="AD52">
        <v>9.1149000000000004</v>
      </c>
      <c r="AE52">
        <v>28.225999999999999</v>
      </c>
      <c r="AF52">
        <v>8.8740000000000006</v>
      </c>
      <c r="AG52">
        <v>38.8752</v>
      </c>
      <c r="AH52">
        <v>46.781799999999997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0.51685199999999998</v>
      </c>
      <c r="AP52">
        <v>2.0495999999999999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16.440000000000001</v>
      </c>
      <c r="AY52">
        <v>0</v>
      </c>
      <c r="AZ52">
        <v>0</v>
      </c>
      <c r="BA52">
        <f t="shared" si="0"/>
        <v>2808.4131310000002</v>
      </c>
    </row>
    <row r="53" spans="1:53">
      <c r="A53" t="s">
        <v>95</v>
      </c>
      <c r="B53">
        <v>0</v>
      </c>
      <c r="C53">
        <v>0</v>
      </c>
      <c r="D53">
        <v>7.875</v>
      </c>
      <c r="E53">
        <v>0</v>
      </c>
      <c r="F53">
        <v>5.43</v>
      </c>
      <c r="G53">
        <v>6.516</v>
      </c>
      <c r="H53">
        <v>0</v>
      </c>
      <c r="I53">
        <v>0</v>
      </c>
      <c r="J53">
        <v>1.0960000000000001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119.625</v>
      </c>
      <c r="Q53">
        <v>18.557500000000001</v>
      </c>
      <c r="R53">
        <v>36.3675</v>
      </c>
      <c r="S53">
        <v>22.510300000000001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38.8752</v>
      </c>
      <c r="AH53">
        <v>46.781799999999997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0.57741600000000004</v>
      </c>
      <c r="AP53">
        <v>2.0495999999999999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16.440000000000001</v>
      </c>
      <c r="AY53">
        <v>0</v>
      </c>
      <c r="AZ53">
        <v>0</v>
      </c>
      <c r="BA53">
        <f t="shared" si="0"/>
        <v>2808.4736950000001</v>
      </c>
    </row>
    <row r="54" spans="1:53">
      <c r="A54" t="s">
        <v>96</v>
      </c>
      <c r="B54">
        <v>0</v>
      </c>
      <c r="C54">
        <v>0</v>
      </c>
      <c r="D54">
        <v>7.875</v>
      </c>
      <c r="E54">
        <v>0</v>
      </c>
      <c r="F54">
        <v>5.43</v>
      </c>
      <c r="G54">
        <v>6.516</v>
      </c>
      <c r="H54">
        <v>0</v>
      </c>
      <c r="I54">
        <v>0</v>
      </c>
      <c r="J54">
        <v>1.0960000000000001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119.625</v>
      </c>
      <c r="Q54">
        <v>18.557500000000001</v>
      </c>
      <c r="R54">
        <v>36.3675</v>
      </c>
      <c r="S54">
        <v>22.510300000000001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38.8752</v>
      </c>
      <c r="AH54">
        <v>39.679299999999998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2.1756000000000001E-2</v>
      </c>
      <c r="AP54">
        <v>2.0495999999999999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16.440000000000001</v>
      </c>
      <c r="AY54">
        <v>0</v>
      </c>
      <c r="AZ54">
        <v>0</v>
      </c>
      <c r="BA54">
        <f t="shared" si="0"/>
        <v>2781.0650350000001</v>
      </c>
    </row>
    <row r="55" spans="1:53">
      <c r="A55" t="s">
        <v>97</v>
      </c>
      <c r="B55">
        <v>0</v>
      </c>
      <c r="C55">
        <v>0</v>
      </c>
      <c r="D55">
        <v>7.875</v>
      </c>
      <c r="E55">
        <v>0</v>
      </c>
      <c r="F55">
        <v>5.43</v>
      </c>
      <c r="G55">
        <v>5.43</v>
      </c>
      <c r="H55">
        <v>0</v>
      </c>
      <c r="I55">
        <v>0</v>
      </c>
      <c r="J55">
        <v>1.0960000000000001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119.625</v>
      </c>
      <c r="Q55">
        <v>18.557500000000001</v>
      </c>
      <c r="R55">
        <v>36.3675</v>
      </c>
      <c r="S55">
        <v>22.510300000000001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38.8752</v>
      </c>
      <c r="AH55">
        <v>23.390899999999998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0.221382</v>
      </c>
      <c r="AP55">
        <v>2.0495999999999999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16.440000000000001</v>
      </c>
      <c r="AY55">
        <v>0</v>
      </c>
      <c r="AZ55">
        <v>0</v>
      </c>
      <c r="BA55">
        <f t="shared" si="0"/>
        <v>2763.890261</v>
      </c>
    </row>
    <row r="56" spans="1:53">
      <c r="A56" t="s">
        <v>98</v>
      </c>
      <c r="B56">
        <v>0</v>
      </c>
      <c r="C56">
        <v>0</v>
      </c>
      <c r="D56">
        <v>7.875</v>
      </c>
      <c r="E56">
        <v>0</v>
      </c>
      <c r="F56">
        <v>5.43</v>
      </c>
      <c r="G56">
        <v>5.43</v>
      </c>
      <c r="H56">
        <v>0</v>
      </c>
      <c r="I56">
        <v>0</v>
      </c>
      <c r="J56">
        <v>1.0960000000000001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119.625</v>
      </c>
      <c r="Q56">
        <v>18.557500000000001</v>
      </c>
      <c r="R56">
        <v>36.3675</v>
      </c>
      <c r="S56">
        <v>22.510300000000001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38.8752</v>
      </c>
      <c r="AH56">
        <v>23.390899999999998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0.26401200000000002</v>
      </c>
      <c r="AP56">
        <v>2.0495999999999999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16.440000000000001</v>
      </c>
      <c r="AY56">
        <v>0</v>
      </c>
      <c r="AZ56">
        <v>0</v>
      </c>
      <c r="BA56">
        <f t="shared" si="0"/>
        <v>2763.9328909999999</v>
      </c>
    </row>
    <row r="57" spans="1:53">
      <c r="A57" t="s">
        <v>99</v>
      </c>
      <c r="B57">
        <v>0</v>
      </c>
      <c r="C57">
        <v>0</v>
      </c>
      <c r="D57">
        <v>7.875</v>
      </c>
      <c r="E57">
        <v>0</v>
      </c>
      <c r="F57">
        <v>3.258</v>
      </c>
      <c r="G57">
        <v>3.258</v>
      </c>
      <c r="H57">
        <v>0</v>
      </c>
      <c r="I57">
        <v>0</v>
      </c>
      <c r="J57">
        <v>1.0960000000000001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119.625</v>
      </c>
      <c r="Q57">
        <v>18.557500000000001</v>
      </c>
      <c r="R57">
        <v>36.3675</v>
      </c>
      <c r="S57">
        <v>22.510300000000001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38.8752</v>
      </c>
      <c r="AH57">
        <v>23.390899999999998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0.27988800000000003</v>
      </c>
      <c r="AP57">
        <v>2.0495999999999999</v>
      </c>
      <c r="AQ57">
        <v>10.521000000000001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16.440000000000001</v>
      </c>
      <c r="AY57">
        <v>0</v>
      </c>
      <c r="AZ57">
        <v>0</v>
      </c>
      <c r="BA57">
        <f t="shared" si="0"/>
        <v>2770.125767</v>
      </c>
    </row>
    <row r="58" spans="1:53">
      <c r="A58" t="s">
        <v>100</v>
      </c>
      <c r="B58">
        <v>0</v>
      </c>
      <c r="C58">
        <v>0</v>
      </c>
      <c r="D58">
        <v>7.875</v>
      </c>
      <c r="E58">
        <v>0</v>
      </c>
      <c r="F58">
        <v>3.258</v>
      </c>
      <c r="G58">
        <v>3.258</v>
      </c>
      <c r="H58">
        <v>0</v>
      </c>
      <c r="I58">
        <v>0</v>
      </c>
      <c r="J58">
        <v>1.0960000000000001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119.625</v>
      </c>
      <c r="Q58">
        <v>18.557500000000001</v>
      </c>
      <c r="R58">
        <v>36.3675</v>
      </c>
      <c r="S58">
        <v>22.510300000000001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38.8752</v>
      </c>
      <c r="AH58">
        <v>23.390899999999998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0.37543799999999999</v>
      </c>
      <c r="AP58">
        <v>2.0495999999999999</v>
      </c>
      <c r="AQ58">
        <v>10.898999999999999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16.440000000000001</v>
      </c>
      <c r="AY58">
        <v>0</v>
      </c>
      <c r="AZ58">
        <v>0</v>
      </c>
      <c r="BA58">
        <f t="shared" si="0"/>
        <v>2770.5993169999997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1.0960000000000001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119.625</v>
      </c>
      <c r="Q59">
        <v>18.557500000000001</v>
      </c>
      <c r="R59">
        <v>36.3675</v>
      </c>
      <c r="S59">
        <v>22.510300000000001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38.8752</v>
      </c>
      <c r="AH59">
        <v>23.390899999999998</v>
      </c>
      <c r="AI59">
        <v>0</v>
      </c>
      <c r="AJ59">
        <v>0</v>
      </c>
      <c r="AK59">
        <v>52.029000000000003</v>
      </c>
      <c r="AL59">
        <v>34.86</v>
      </c>
      <c r="AM59">
        <v>5.2786799999999996</v>
      </c>
      <c r="AN59">
        <v>0.93737000000000004</v>
      </c>
      <c r="AO59">
        <v>0.38190600000000002</v>
      </c>
      <c r="AP59">
        <v>2.0495999999999999</v>
      </c>
      <c r="AQ59">
        <v>21.797999999999998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16.440000000000001</v>
      </c>
      <c r="AY59">
        <v>0</v>
      </c>
      <c r="AZ59">
        <v>0</v>
      </c>
      <c r="BA59">
        <f t="shared" si="0"/>
        <v>2781.0967850000002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1.0960000000000001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119.625</v>
      </c>
      <c r="Q60">
        <v>18.557500000000001</v>
      </c>
      <c r="R60">
        <v>36.3675</v>
      </c>
      <c r="S60">
        <v>22.510300000000001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38.8752</v>
      </c>
      <c r="AH60">
        <v>23.390899999999998</v>
      </c>
      <c r="AI60">
        <v>0</v>
      </c>
      <c r="AJ60">
        <v>0</v>
      </c>
      <c r="AK60">
        <v>52.029000000000003</v>
      </c>
      <c r="AL60">
        <v>34.86</v>
      </c>
      <c r="AM60">
        <v>5.2786799999999996</v>
      </c>
      <c r="AN60">
        <v>0.93737000000000004</v>
      </c>
      <c r="AO60">
        <v>0.411306</v>
      </c>
      <c r="AP60">
        <v>2.0495999999999999</v>
      </c>
      <c r="AQ60">
        <v>32.697000000000003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16.440000000000001</v>
      </c>
      <c r="AY60">
        <v>0</v>
      </c>
      <c r="AZ60">
        <v>0</v>
      </c>
      <c r="BA60">
        <f t="shared" si="0"/>
        <v>2806.0871850000003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1.0960000000000001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119.625</v>
      </c>
      <c r="Q61">
        <v>18.557500000000001</v>
      </c>
      <c r="R61">
        <v>36.3675</v>
      </c>
      <c r="S61">
        <v>22.510300000000001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28.045000000000002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38.8752</v>
      </c>
      <c r="AH61">
        <v>46.781799999999997</v>
      </c>
      <c r="AI61">
        <v>0</v>
      </c>
      <c r="AJ61">
        <v>0</v>
      </c>
      <c r="AK61">
        <v>52.029000000000003</v>
      </c>
      <c r="AL61">
        <v>34.86</v>
      </c>
      <c r="AM61">
        <v>5.2786799999999996</v>
      </c>
      <c r="AN61">
        <v>0.93737000000000004</v>
      </c>
      <c r="AO61">
        <v>0.37808399999999998</v>
      </c>
      <c r="AP61">
        <v>2.0495999999999999</v>
      </c>
      <c r="AQ61">
        <v>32.697000000000003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16.440000000000001</v>
      </c>
      <c r="AY61">
        <v>0</v>
      </c>
      <c r="AZ61">
        <v>0</v>
      </c>
      <c r="BA61">
        <f t="shared" si="0"/>
        <v>2829.4448630000006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1.0960000000000001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119.625</v>
      </c>
      <c r="Q62">
        <v>18.557500000000001</v>
      </c>
      <c r="R62">
        <v>36.3675</v>
      </c>
      <c r="S62">
        <v>22.510300000000001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38.8752</v>
      </c>
      <c r="AH62">
        <v>46.781799999999997</v>
      </c>
      <c r="AI62">
        <v>0</v>
      </c>
      <c r="AJ62">
        <v>0</v>
      </c>
      <c r="AK62">
        <v>52.029000000000003</v>
      </c>
      <c r="AL62">
        <v>34.86</v>
      </c>
      <c r="AM62">
        <v>5.2786799999999996</v>
      </c>
      <c r="AN62">
        <v>0.93737000000000004</v>
      </c>
      <c r="AO62">
        <v>0.35897400000000002</v>
      </c>
      <c r="AP62">
        <v>2.0495999999999999</v>
      </c>
      <c r="AQ62">
        <v>32.697000000000003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16.440000000000001</v>
      </c>
      <c r="AY62">
        <v>0</v>
      </c>
      <c r="AZ62">
        <v>0</v>
      </c>
      <c r="BA62">
        <f t="shared" si="0"/>
        <v>2843.4877530000008</v>
      </c>
    </row>
    <row r="63" spans="1:53">
      <c r="A63" t="s">
        <v>105</v>
      </c>
      <c r="B63">
        <v>0</v>
      </c>
      <c r="C63">
        <v>0</v>
      </c>
      <c r="D63">
        <v>7.875</v>
      </c>
      <c r="E63">
        <v>0</v>
      </c>
      <c r="F63">
        <v>0</v>
      </c>
      <c r="G63">
        <v>0</v>
      </c>
      <c r="H63">
        <v>0</v>
      </c>
      <c r="I63">
        <v>0</v>
      </c>
      <c r="J63">
        <v>1.0960000000000001</v>
      </c>
      <c r="K63">
        <v>686.77995799999997</v>
      </c>
      <c r="L63">
        <v>653.15250000000003</v>
      </c>
      <c r="M63">
        <v>90</v>
      </c>
      <c r="N63">
        <v>118.125</v>
      </c>
      <c r="O63">
        <v>123.66562500000001</v>
      </c>
      <c r="P63">
        <v>119.625</v>
      </c>
      <c r="Q63">
        <v>18.557500000000001</v>
      </c>
      <c r="R63">
        <v>36.3675</v>
      </c>
      <c r="S63">
        <v>22.510300000000001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38.8752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5.2786799999999996</v>
      </c>
      <c r="AN63">
        <v>0.93737000000000004</v>
      </c>
      <c r="AO63">
        <v>0.35044799999999998</v>
      </c>
      <c r="AP63">
        <v>2.4339</v>
      </c>
      <c r="AQ63">
        <v>32.697000000000003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16.440000000000001</v>
      </c>
      <c r="AY63">
        <v>0</v>
      </c>
      <c r="AZ63">
        <v>0</v>
      </c>
      <c r="BA63">
        <f t="shared" si="0"/>
        <v>2849.7385270000009</v>
      </c>
    </row>
    <row r="64" spans="1:53">
      <c r="A64" t="s">
        <v>106</v>
      </c>
      <c r="B64">
        <v>0</v>
      </c>
      <c r="C64">
        <v>0</v>
      </c>
      <c r="D64">
        <v>7.875</v>
      </c>
      <c r="E64">
        <v>0</v>
      </c>
      <c r="F64">
        <v>0</v>
      </c>
      <c r="G64">
        <v>0</v>
      </c>
      <c r="H64">
        <v>0</v>
      </c>
      <c r="I64">
        <v>0</v>
      </c>
      <c r="J64">
        <v>1.0960000000000001</v>
      </c>
      <c r="K64">
        <v>686.77995799999997</v>
      </c>
      <c r="L64">
        <v>653.15250000000003</v>
      </c>
      <c r="M64">
        <v>90</v>
      </c>
      <c r="N64">
        <v>118.125</v>
      </c>
      <c r="O64">
        <v>123.66562500000001</v>
      </c>
      <c r="P64">
        <v>119.625</v>
      </c>
      <c r="Q64">
        <v>18.557500000000001</v>
      </c>
      <c r="R64">
        <v>36.3675</v>
      </c>
      <c r="S64">
        <v>22.510300000000001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38.8752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5.2786799999999996</v>
      </c>
      <c r="AN64">
        <v>0.93737000000000004</v>
      </c>
      <c r="AO64">
        <v>0.36162</v>
      </c>
      <c r="AP64">
        <v>2.4339</v>
      </c>
      <c r="AQ64">
        <v>32.697000000000003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16.440000000000001</v>
      </c>
      <c r="AY64">
        <v>0</v>
      </c>
      <c r="AZ64">
        <v>0</v>
      </c>
      <c r="BA64">
        <f t="shared" si="0"/>
        <v>2849.7496990000009</v>
      </c>
    </row>
    <row r="65" spans="1:53">
      <c r="A65" t="s">
        <v>107</v>
      </c>
      <c r="B65">
        <v>0</v>
      </c>
      <c r="C65">
        <v>0</v>
      </c>
      <c r="D65">
        <v>7.875</v>
      </c>
      <c r="E65">
        <v>0</v>
      </c>
      <c r="F65">
        <v>0</v>
      </c>
      <c r="G65">
        <v>0</v>
      </c>
      <c r="H65">
        <v>0</v>
      </c>
      <c r="I65">
        <v>0</v>
      </c>
      <c r="J65">
        <v>1.0960000000000001</v>
      </c>
      <c r="K65">
        <v>686.77995799999997</v>
      </c>
      <c r="L65">
        <v>653.15250000000003</v>
      </c>
      <c r="M65">
        <v>90</v>
      </c>
      <c r="N65">
        <v>118.125</v>
      </c>
      <c r="O65">
        <v>123.66562500000001</v>
      </c>
      <c r="P65">
        <v>119.625</v>
      </c>
      <c r="Q65">
        <v>18.557500000000001</v>
      </c>
      <c r="R65">
        <v>36.3675</v>
      </c>
      <c r="S65">
        <v>22.510300000000001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37.92</v>
      </c>
      <c r="AB65">
        <v>13.0634</v>
      </c>
      <c r="AC65">
        <v>19.35568</v>
      </c>
      <c r="AD65">
        <v>9.1149000000000004</v>
      </c>
      <c r="AE65">
        <v>28.225999999999999</v>
      </c>
      <c r="AF65">
        <v>8.8740000000000006</v>
      </c>
      <c r="AG65">
        <v>38.8752</v>
      </c>
      <c r="AH65">
        <v>46.781799999999997</v>
      </c>
      <c r="AI65">
        <v>0</v>
      </c>
      <c r="AJ65">
        <v>0</v>
      </c>
      <c r="AK65">
        <v>52.029000000000003</v>
      </c>
      <c r="AL65">
        <v>34.86</v>
      </c>
      <c r="AM65">
        <v>5.2786799999999996</v>
      </c>
      <c r="AN65">
        <v>0.93737000000000004</v>
      </c>
      <c r="AO65">
        <v>0.38278800000000002</v>
      </c>
      <c r="AP65">
        <v>3.7149000000000001</v>
      </c>
      <c r="AQ65">
        <v>32.697000000000003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2856.542707000001</v>
      </c>
    </row>
    <row r="66" spans="1:53">
      <c r="A66" t="s">
        <v>108</v>
      </c>
      <c r="B66">
        <v>0</v>
      </c>
      <c r="C66">
        <v>0</v>
      </c>
      <c r="D66">
        <v>7.875</v>
      </c>
      <c r="E66">
        <v>0</v>
      </c>
      <c r="F66">
        <v>0</v>
      </c>
      <c r="G66">
        <v>0</v>
      </c>
      <c r="H66">
        <v>0</v>
      </c>
      <c r="I66">
        <v>0</v>
      </c>
      <c r="J66">
        <v>1.0960000000000001</v>
      </c>
      <c r="K66">
        <v>686.77995799999997</v>
      </c>
      <c r="L66">
        <v>653.15250000000003</v>
      </c>
      <c r="M66">
        <v>90</v>
      </c>
      <c r="N66">
        <v>118.125</v>
      </c>
      <c r="O66">
        <v>123.66562500000001</v>
      </c>
      <c r="P66">
        <v>119.625</v>
      </c>
      <c r="Q66">
        <v>18.557500000000001</v>
      </c>
      <c r="R66">
        <v>36.3675</v>
      </c>
      <c r="S66">
        <v>22.510300000000001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31.283999999999999</v>
      </c>
      <c r="AB66">
        <v>13.0634</v>
      </c>
      <c r="AC66">
        <v>19.35568</v>
      </c>
      <c r="AD66">
        <v>9.1149000000000004</v>
      </c>
      <c r="AE66">
        <v>28.225999999999999</v>
      </c>
      <c r="AF66">
        <v>8.8740000000000006</v>
      </c>
      <c r="AG66">
        <v>38.8752</v>
      </c>
      <c r="AH66">
        <v>46.781799999999997</v>
      </c>
      <c r="AI66">
        <v>0</v>
      </c>
      <c r="AJ66">
        <v>0</v>
      </c>
      <c r="AK66">
        <v>52.029000000000003</v>
      </c>
      <c r="AL66">
        <v>34.86</v>
      </c>
      <c r="AM66">
        <v>5.2786799999999996</v>
      </c>
      <c r="AN66">
        <v>0.93737000000000004</v>
      </c>
      <c r="AO66">
        <v>0.38425799999999999</v>
      </c>
      <c r="AP66">
        <v>3.7149000000000001</v>
      </c>
      <c r="AQ66">
        <v>32.697000000000003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2849.9081770000012</v>
      </c>
    </row>
    <row r="67" spans="1:53">
      <c r="A67" t="s">
        <v>109</v>
      </c>
      <c r="B67">
        <v>0</v>
      </c>
      <c r="C67">
        <v>0</v>
      </c>
      <c r="D67">
        <v>7.875</v>
      </c>
      <c r="E67">
        <v>0</v>
      </c>
      <c r="F67">
        <v>0</v>
      </c>
      <c r="G67">
        <v>0</v>
      </c>
      <c r="H67">
        <v>0</v>
      </c>
      <c r="I67">
        <v>0</v>
      </c>
      <c r="J67">
        <v>1.0960000000000001</v>
      </c>
      <c r="K67">
        <v>686.77995799999997</v>
      </c>
      <c r="L67">
        <v>653.15250000000003</v>
      </c>
      <c r="M67">
        <v>88</v>
      </c>
      <c r="N67">
        <v>118.125</v>
      </c>
      <c r="O67">
        <v>123.66562500000001</v>
      </c>
      <c r="P67">
        <v>119.625</v>
      </c>
      <c r="Q67">
        <v>18.557500000000001</v>
      </c>
      <c r="R67">
        <v>36.3675</v>
      </c>
      <c r="S67">
        <v>22.510300000000001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13.0634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38.8752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5.2786799999999996</v>
      </c>
      <c r="AN67">
        <v>0.93737000000000004</v>
      </c>
      <c r="AO67">
        <v>0.37631999999999999</v>
      </c>
      <c r="AP67">
        <v>3.7149000000000001</v>
      </c>
      <c r="AQ67">
        <v>32.697000000000003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2848.4500390000007</v>
      </c>
    </row>
    <row r="68" spans="1:53">
      <c r="A68" t="s">
        <v>110</v>
      </c>
      <c r="B68">
        <v>0</v>
      </c>
      <c r="C68">
        <v>0</v>
      </c>
      <c r="D68">
        <v>7.875</v>
      </c>
      <c r="E68">
        <v>0</v>
      </c>
      <c r="F68">
        <v>0</v>
      </c>
      <c r="G68">
        <v>0</v>
      </c>
      <c r="H68">
        <v>0</v>
      </c>
      <c r="I68">
        <v>0</v>
      </c>
      <c r="J68">
        <v>1.0960000000000001</v>
      </c>
      <c r="K68">
        <v>686.77995799999997</v>
      </c>
      <c r="L68">
        <v>653.15250000000003</v>
      </c>
      <c r="M68">
        <v>88</v>
      </c>
      <c r="N68">
        <v>118.125</v>
      </c>
      <c r="O68">
        <v>123.66562500000001</v>
      </c>
      <c r="P68">
        <v>119.625</v>
      </c>
      <c r="Q68">
        <v>18.557500000000001</v>
      </c>
      <c r="R68">
        <v>36.3675</v>
      </c>
      <c r="S68">
        <v>22.510300000000001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13.0634</v>
      </c>
      <c r="AC68">
        <v>19.35568</v>
      </c>
      <c r="AD68">
        <v>9.1149000000000004</v>
      </c>
      <c r="AE68">
        <v>28.225999999999999</v>
      </c>
      <c r="AF68">
        <v>8.8740000000000006</v>
      </c>
      <c r="AG68">
        <v>38.8752</v>
      </c>
      <c r="AH68">
        <v>46.781799999999997</v>
      </c>
      <c r="AI68">
        <v>0</v>
      </c>
      <c r="AJ68">
        <v>0</v>
      </c>
      <c r="AK68">
        <v>52.029000000000003</v>
      </c>
      <c r="AL68">
        <v>34.86</v>
      </c>
      <c r="AM68">
        <v>5.2786799999999996</v>
      </c>
      <c r="AN68">
        <v>0.93737000000000004</v>
      </c>
      <c r="AO68">
        <v>0.24784200000000001</v>
      </c>
      <c r="AP68">
        <v>3.7149000000000001</v>
      </c>
      <c r="AQ68">
        <v>32.697000000000003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8" si="1">SUM(B68:AZ68)</f>
        <v>2848.3215610000011</v>
      </c>
    </row>
    <row r="69" spans="1:53">
      <c r="A69" t="s">
        <v>111</v>
      </c>
      <c r="B69">
        <v>0</v>
      </c>
      <c r="C69">
        <v>0</v>
      </c>
      <c r="D69">
        <v>7.875</v>
      </c>
      <c r="E69">
        <v>0</v>
      </c>
      <c r="F69">
        <v>0</v>
      </c>
      <c r="G69">
        <v>0</v>
      </c>
      <c r="H69">
        <v>0</v>
      </c>
      <c r="I69">
        <v>0</v>
      </c>
      <c r="J69">
        <v>1.0960000000000001</v>
      </c>
      <c r="K69">
        <v>686.77995799999997</v>
      </c>
      <c r="L69">
        <v>653.15250000000003</v>
      </c>
      <c r="M69">
        <v>88</v>
      </c>
      <c r="N69">
        <v>118.125</v>
      </c>
      <c r="O69">
        <v>123.66562500000001</v>
      </c>
      <c r="P69">
        <v>119.625</v>
      </c>
      <c r="Q69">
        <v>18.557500000000001</v>
      </c>
      <c r="R69">
        <v>36.3675</v>
      </c>
      <c r="S69">
        <v>22.510300000000001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13.0634</v>
      </c>
      <c r="AC69">
        <v>19.35568</v>
      </c>
      <c r="AD69">
        <v>9.1149000000000004</v>
      </c>
      <c r="AE69">
        <v>28.225999999999999</v>
      </c>
      <c r="AF69">
        <v>8.8740000000000006</v>
      </c>
      <c r="AG69">
        <v>38.8752</v>
      </c>
      <c r="AH69">
        <v>46.781799999999997</v>
      </c>
      <c r="AI69">
        <v>0</v>
      </c>
      <c r="AJ69">
        <v>0</v>
      </c>
      <c r="AK69">
        <v>52.029000000000003</v>
      </c>
      <c r="AL69">
        <v>34.86</v>
      </c>
      <c r="AM69">
        <v>5.2786799999999996</v>
      </c>
      <c r="AN69">
        <v>0.93737000000000004</v>
      </c>
      <c r="AO69">
        <v>0.102312</v>
      </c>
      <c r="AP69">
        <v>3.7149000000000001</v>
      </c>
      <c r="AQ69">
        <v>32.697000000000003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2848.1760310000009</v>
      </c>
    </row>
    <row r="70" spans="1:53">
      <c r="A70" t="s">
        <v>112</v>
      </c>
      <c r="B70">
        <v>0</v>
      </c>
      <c r="C70">
        <v>0</v>
      </c>
      <c r="D70">
        <v>7.875</v>
      </c>
      <c r="E70">
        <v>0</v>
      </c>
      <c r="F70">
        <v>0</v>
      </c>
      <c r="G70">
        <v>0</v>
      </c>
      <c r="H70">
        <v>0</v>
      </c>
      <c r="I70">
        <v>0</v>
      </c>
      <c r="J70">
        <v>1.0960000000000001</v>
      </c>
      <c r="K70">
        <v>686.77995799999997</v>
      </c>
      <c r="L70">
        <v>653.15250000000003</v>
      </c>
      <c r="M70">
        <v>88</v>
      </c>
      <c r="N70">
        <v>118.125</v>
      </c>
      <c r="O70">
        <v>123.66562500000001</v>
      </c>
      <c r="P70">
        <v>119.625</v>
      </c>
      <c r="Q70">
        <v>18.557500000000001</v>
      </c>
      <c r="R70">
        <v>36.3675</v>
      </c>
      <c r="S70">
        <v>22.510300000000001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9.1149000000000004</v>
      </c>
      <c r="AE70">
        <v>28.225999999999999</v>
      </c>
      <c r="AF70">
        <v>8.8740000000000006</v>
      </c>
      <c r="AG70">
        <v>38.8752</v>
      </c>
      <c r="AH70">
        <v>46.781799999999997</v>
      </c>
      <c r="AI70">
        <v>0</v>
      </c>
      <c r="AJ70">
        <v>0</v>
      </c>
      <c r="AK70">
        <v>52.029000000000003</v>
      </c>
      <c r="AL70">
        <v>34.86</v>
      </c>
      <c r="AM70">
        <v>5.2786799999999996</v>
      </c>
      <c r="AN70">
        <v>0.93737000000000004</v>
      </c>
      <c r="AO70">
        <v>3.9396E-2</v>
      </c>
      <c r="AP70">
        <v>3.7149000000000001</v>
      </c>
      <c r="AQ70">
        <v>32.697000000000003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2861.309815000001</v>
      </c>
    </row>
    <row r="71" spans="1:53">
      <c r="A71" t="s">
        <v>113</v>
      </c>
      <c r="B71">
        <v>0</v>
      </c>
      <c r="C71">
        <v>0</v>
      </c>
      <c r="D71">
        <v>7.875</v>
      </c>
      <c r="E71">
        <v>0</v>
      </c>
      <c r="F71">
        <v>0</v>
      </c>
      <c r="G71">
        <v>0</v>
      </c>
      <c r="H71">
        <v>0</v>
      </c>
      <c r="I71">
        <v>0</v>
      </c>
      <c r="J71">
        <v>1.0960000000000001</v>
      </c>
      <c r="K71">
        <v>686.77995799999997</v>
      </c>
      <c r="L71">
        <v>653.15250000000003</v>
      </c>
      <c r="M71">
        <v>88</v>
      </c>
      <c r="N71">
        <v>118.125</v>
      </c>
      <c r="O71">
        <v>123.66562500000001</v>
      </c>
      <c r="P71">
        <v>119.625</v>
      </c>
      <c r="Q71">
        <v>18.557500000000001</v>
      </c>
      <c r="R71">
        <v>36.3675</v>
      </c>
      <c r="S71">
        <v>22.510300000000001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25.28</v>
      </c>
      <c r="AB71">
        <v>26.260100000000001</v>
      </c>
      <c r="AC71">
        <v>19.35568</v>
      </c>
      <c r="AD71">
        <v>27.408107999999999</v>
      </c>
      <c r="AE71">
        <v>42.338999999999999</v>
      </c>
      <c r="AF71">
        <v>8.8740000000000006</v>
      </c>
      <c r="AG71">
        <v>38.8752</v>
      </c>
      <c r="AH71">
        <v>61.555</v>
      </c>
      <c r="AI71">
        <v>0</v>
      </c>
      <c r="AJ71">
        <v>0</v>
      </c>
      <c r="AK71">
        <v>52.029000000000003</v>
      </c>
      <c r="AL71">
        <v>34.86</v>
      </c>
      <c r="AM71">
        <v>10.664</v>
      </c>
      <c r="AN71">
        <v>0.93737000000000004</v>
      </c>
      <c r="AO71">
        <v>0.40542600000000001</v>
      </c>
      <c r="AP71">
        <v>3.7149000000000001</v>
      </c>
      <c r="AQ71">
        <v>32.697000000000003</v>
      </c>
      <c r="AR71">
        <v>32.688360000000003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2915.0315500000006</v>
      </c>
    </row>
    <row r="72" spans="1:53">
      <c r="A72" t="s">
        <v>114</v>
      </c>
      <c r="B72">
        <v>0</v>
      </c>
      <c r="C72">
        <v>0</v>
      </c>
      <c r="D72">
        <v>7.875</v>
      </c>
      <c r="E72">
        <v>0</v>
      </c>
      <c r="F72">
        <v>0</v>
      </c>
      <c r="G72">
        <v>0</v>
      </c>
      <c r="H72">
        <v>0</v>
      </c>
      <c r="I72">
        <v>0</v>
      </c>
      <c r="J72">
        <v>1.0960000000000001</v>
      </c>
      <c r="K72">
        <v>686.77995799999997</v>
      </c>
      <c r="L72">
        <v>653.15250000000003</v>
      </c>
      <c r="M72">
        <v>88</v>
      </c>
      <c r="N72">
        <v>118.125</v>
      </c>
      <c r="O72">
        <v>123.66562500000001</v>
      </c>
      <c r="P72">
        <v>119.625</v>
      </c>
      <c r="Q72">
        <v>18.557500000000001</v>
      </c>
      <c r="R72">
        <v>36.3675</v>
      </c>
      <c r="S72">
        <v>22.510300000000001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25.28</v>
      </c>
      <c r="AB72">
        <v>26.260100000000001</v>
      </c>
      <c r="AC72">
        <v>19.35568</v>
      </c>
      <c r="AD72">
        <v>27.408107999999999</v>
      </c>
      <c r="AE72">
        <v>42.338999999999999</v>
      </c>
      <c r="AF72">
        <v>8.8740000000000006</v>
      </c>
      <c r="AG72">
        <v>38.8752</v>
      </c>
      <c r="AH72">
        <v>69.888599999999997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0.93737000000000004</v>
      </c>
      <c r="AO72">
        <v>0.278418</v>
      </c>
      <c r="AP72">
        <v>3.7149000000000001</v>
      </c>
      <c r="AQ72">
        <v>32.697000000000003</v>
      </c>
      <c r="AR72">
        <v>32.688360000000003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2928.410182000001</v>
      </c>
    </row>
    <row r="73" spans="1:53">
      <c r="A73" t="s">
        <v>115</v>
      </c>
      <c r="B73">
        <v>0</v>
      </c>
      <c r="C73">
        <v>0</v>
      </c>
      <c r="D73">
        <v>7.875</v>
      </c>
      <c r="E73">
        <v>0</v>
      </c>
      <c r="F73">
        <v>0</v>
      </c>
      <c r="G73">
        <v>0</v>
      </c>
      <c r="H73">
        <v>0</v>
      </c>
      <c r="I73">
        <v>0</v>
      </c>
      <c r="J73">
        <v>1.0960000000000001</v>
      </c>
      <c r="K73">
        <v>686.77995799999997</v>
      </c>
      <c r="L73">
        <v>653.15250000000003</v>
      </c>
      <c r="M73">
        <v>88</v>
      </c>
      <c r="N73">
        <v>118.125</v>
      </c>
      <c r="O73">
        <v>123.66562500000001</v>
      </c>
      <c r="P73">
        <v>119.625</v>
      </c>
      <c r="Q73">
        <v>18.557500000000001</v>
      </c>
      <c r="R73">
        <v>36.3675</v>
      </c>
      <c r="S73">
        <v>22.510300000000001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25.28</v>
      </c>
      <c r="AB73">
        <v>26.260100000000001</v>
      </c>
      <c r="AC73">
        <v>19.35568</v>
      </c>
      <c r="AD73">
        <v>27.408107999999999</v>
      </c>
      <c r="AE73">
        <v>42.338999999999999</v>
      </c>
      <c r="AF73">
        <v>8.8740000000000006</v>
      </c>
      <c r="AG73">
        <v>38.8752</v>
      </c>
      <c r="AH73">
        <v>70.172700000000006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0.21932399999999999</v>
      </c>
      <c r="AP73">
        <v>3.7149000000000001</v>
      </c>
      <c r="AQ73">
        <v>32.697000000000003</v>
      </c>
      <c r="AR73">
        <v>32.688360000000003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2922.1275880000012</v>
      </c>
    </row>
    <row r="74" spans="1:53">
      <c r="A74" t="s">
        <v>116</v>
      </c>
      <c r="B74">
        <v>0</v>
      </c>
      <c r="C74">
        <v>0</v>
      </c>
      <c r="D74">
        <v>7.875</v>
      </c>
      <c r="E74">
        <v>0</v>
      </c>
      <c r="F74">
        <v>0</v>
      </c>
      <c r="G74">
        <v>0</v>
      </c>
      <c r="H74">
        <v>0</v>
      </c>
      <c r="I74">
        <v>0</v>
      </c>
      <c r="J74">
        <v>1.0960000000000001</v>
      </c>
      <c r="K74">
        <v>686.77995799999997</v>
      </c>
      <c r="L74">
        <v>653.15250000000003</v>
      </c>
      <c r="M74">
        <v>88</v>
      </c>
      <c r="N74">
        <v>118.125</v>
      </c>
      <c r="O74">
        <v>123.66562500000001</v>
      </c>
      <c r="P74">
        <v>119.625</v>
      </c>
      <c r="Q74">
        <v>18.557500000000001</v>
      </c>
      <c r="R74">
        <v>36.3675</v>
      </c>
      <c r="S74">
        <v>22.510300000000001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25.28</v>
      </c>
      <c r="AB74">
        <v>22.261099999999999</v>
      </c>
      <c r="AC74">
        <v>19.35568</v>
      </c>
      <c r="AD74">
        <v>27.408107999999999</v>
      </c>
      <c r="AE74">
        <v>42.338999999999999</v>
      </c>
      <c r="AF74">
        <v>8.8740000000000006</v>
      </c>
      <c r="AG74">
        <v>38.8752</v>
      </c>
      <c r="AH74">
        <v>70.172700000000006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</v>
      </c>
      <c r="AP74">
        <v>3.7149000000000001</v>
      </c>
      <c r="AQ74">
        <v>32.697000000000003</v>
      </c>
      <c r="AR74">
        <v>32.688360000000003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2917.9092640000013</v>
      </c>
    </row>
    <row r="75" spans="1:53">
      <c r="A75" t="s">
        <v>117</v>
      </c>
      <c r="B75">
        <v>0</v>
      </c>
      <c r="C75">
        <v>0</v>
      </c>
      <c r="D75">
        <v>7.875</v>
      </c>
      <c r="E75">
        <v>0</v>
      </c>
      <c r="F75">
        <v>0</v>
      </c>
      <c r="G75">
        <v>0</v>
      </c>
      <c r="H75">
        <v>0</v>
      </c>
      <c r="I75">
        <v>0</v>
      </c>
      <c r="J75">
        <v>1.0960000000000001</v>
      </c>
      <c r="K75">
        <v>686.77995799999997</v>
      </c>
      <c r="L75">
        <v>653.15250000000003</v>
      </c>
      <c r="M75">
        <v>88</v>
      </c>
      <c r="N75">
        <v>118.125</v>
      </c>
      <c r="O75">
        <v>123.66562500000001</v>
      </c>
      <c r="P75">
        <v>119.625</v>
      </c>
      <c r="Q75">
        <v>18.557500000000001</v>
      </c>
      <c r="R75">
        <v>36.3675</v>
      </c>
      <c r="S75">
        <v>22.510300000000001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13.1076</v>
      </c>
      <c r="AA75">
        <v>25.28</v>
      </c>
      <c r="AB75">
        <v>26.260100000000001</v>
      </c>
      <c r="AC75">
        <v>19.35568</v>
      </c>
      <c r="AD75">
        <v>27.408107999999999</v>
      </c>
      <c r="AE75">
        <v>42.338999999999999</v>
      </c>
      <c r="AF75">
        <v>8.8740000000000006</v>
      </c>
      <c r="AG75">
        <v>38.8752</v>
      </c>
      <c r="AH75">
        <v>70.172700000000006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</v>
      </c>
      <c r="AP75">
        <v>3.7149000000000001</v>
      </c>
      <c r="AQ75">
        <v>32.697000000000003</v>
      </c>
      <c r="AR75">
        <v>32.688360000000003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16.440000000000001</v>
      </c>
      <c r="AY75">
        <v>0</v>
      </c>
      <c r="AZ75">
        <v>0</v>
      </c>
      <c r="BA75">
        <f t="shared" si="1"/>
        <v>2928.415864000001</v>
      </c>
    </row>
    <row r="76" spans="1:53">
      <c r="A76" t="s">
        <v>118</v>
      </c>
      <c r="B76">
        <v>0</v>
      </c>
      <c r="C76">
        <v>0</v>
      </c>
      <c r="D76">
        <v>7.875</v>
      </c>
      <c r="E76">
        <v>0</v>
      </c>
      <c r="F76">
        <v>0</v>
      </c>
      <c r="G76">
        <v>0</v>
      </c>
      <c r="H76">
        <v>0</v>
      </c>
      <c r="I76">
        <v>0</v>
      </c>
      <c r="J76">
        <v>1.0960000000000001</v>
      </c>
      <c r="K76">
        <v>686.77995799999997</v>
      </c>
      <c r="L76">
        <v>653.15250000000003</v>
      </c>
      <c r="M76">
        <v>88</v>
      </c>
      <c r="N76">
        <v>118.125</v>
      </c>
      <c r="O76">
        <v>123.66562500000001</v>
      </c>
      <c r="P76">
        <v>119.625</v>
      </c>
      <c r="Q76">
        <v>18.557500000000001</v>
      </c>
      <c r="R76">
        <v>36.3675</v>
      </c>
      <c r="S76">
        <v>22.510300000000001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13.1076</v>
      </c>
      <c r="AA76">
        <v>28.045000000000002</v>
      </c>
      <c r="AB76">
        <v>26.260100000000001</v>
      </c>
      <c r="AC76">
        <v>19.35568</v>
      </c>
      <c r="AD76">
        <v>27.408107999999999</v>
      </c>
      <c r="AE76">
        <v>42.338999999999999</v>
      </c>
      <c r="AF76">
        <v>8.8740000000000006</v>
      </c>
      <c r="AG76">
        <v>38.8752</v>
      </c>
      <c r="AH76">
        <v>70.172700000000006</v>
      </c>
      <c r="AI76">
        <v>1.2729999999999999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</v>
      </c>
      <c r="AP76">
        <v>3.7149000000000001</v>
      </c>
      <c r="AQ76">
        <v>32.697000000000003</v>
      </c>
      <c r="AR76">
        <v>32.688360000000003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16.440000000000001</v>
      </c>
      <c r="AY76">
        <v>0</v>
      </c>
      <c r="AZ76">
        <v>0</v>
      </c>
      <c r="BA76">
        <f t="shared" si="1"/>
        <v>2932.453864000001</v>
      </c>
    </row>
    <row r="77" spans="1:53">
      <c r="A77" t="s">
        <v>119</v>
      </c>
      <c r="B77">
        <v>0</v>
      </c>
      <c r="C77">
        <v>0</v>
      </c>
      <c r="D77">
        <v>7.875</v>
      </c>
      <c r="E77">
        <v>0</v>
      </c>
      <c r="F77">
        <v>0</v>
      </c>
      <c r="G77">
        <v>0</v>
      </c>
      <c r="H77">
        <v>0</v>
      </c>
      <c r="I77">
        <v>0</v>
      </c>
      <c r="J77">
        <v>1.0960000000000001</v>
      </c>
      <c r="K77">
        <v>686.77995799999997</v>
      </c>
      <c r="L77">
        <v>653.15250000000003</v>
      </c>
      <c r="M77">
        <v>88</v>
      </c>
      <c r="N77">
        <v>118.125</v>
      </c>
      <c r="O77">
        <v>123.66562500000001</v>
      </c>
      <c r="P77">
        <v>119.625</v>
      </c>
      <c r="Q77">
        <v>18.557500000000001</v>
      </c>
      <c r="R77">
        <v>36.3675</v>
      </c>
      <c r="S77">
        <v>22.510300000000001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13.1076</v>
      </c>
      <c r="AA77">
        <v>37.92</v>
      </c>
      <c r="AB77">
        <v>26.260100000000001</v>
      </c>
      <c r="AC77">
        <v>19.35568</v>
      </c>
      <c r="AD77">
        <v>27.408107999999999</v>
      </c>
      <c r="AE77">
        <v>42.338999999999999</v>
      </c>
      <c r="AF77">
        <v>17.748000000000001</v>
      </c>
      <c r="AG77">
        <v>38.8752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</v>
      </c>
      <c r="AP77">
        <v>3.0743999999999998</v>
      </c>
      <c r="AQ77">
        <v>32.697000000000003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16.440000000000001</v>
      </c>
      <c r="AY77">
        <v>0</v>
      </c>
      <c r="AZ77">
        <v>0</v>
      </c>
      <c r="BA77">
        <f t="shared" si="1"/>
        <v>2974.4352870000007</v>
      </c>
    </row>
    <row r="78" spans="1:53">
      <c r="A78" t="s">
        <v>120</v>
      </c>
      <c r="B78">
        <v>0</v>
      </c>
      <c r="C78">
        <v>0</v>
      </c>
      <c r="D78">
        <v>7.875</v>
      </c>
      <c r="E78">
        <v>0</v>
      </c>
      <c r="F78">
        <v>0</v>
      </c>
      <c r="G78">
        <v>0</v>
      </c>
      <c r="H78">
        <v>0</v>
      </c>
      <c r="I78">
        <v>0</v>
      </c>
      <c r="J78">
        <v>1.0960000000000001</v>
      </c>
      <c r="K78">
        <v>686.77995799999997</v>
      </c>
      <c r="L78">
        <v>653.15250000000003</v>
      </c>
      <c r="M78">
        <v>88</v>
      </c>
      <c r="N78">
        <v>118.125</v>
      </c>
      <c r="O78">
        <v>123.66562500000001</v>
      </c>
      <c r="P78">
        <v>119.625</v>
      </c>
      <c r="Q78">
        <v>18.557500000000001</v>
      </c>
      <c r="R78">
        <v>36.3675</v>
      </c>
      <c r="S78">
        <v>22.510300000000001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38.8752</v>
      </c>
      <c r="AH78">
        <v>116.9545</v>
      </c>
      <c r="AI78">
        <v>7.6379999999999999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0.93737000000000004</v>
      </c>
      <c r="AO78">
        <v>0</v>
      </c>
      <c r="AP78">
        <v>3.0743999999999998</v>
      </c>
      <c r="AQ78">
        <v>32.697000000000003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16.440000000000001</v>
      </c>
      <c r="AY78">
        <v>0</v>
      </c>
      <c r="AZ78">
        <v>0</v>
      </c>
      <c r="BA78">
        <f t="shared" si="1"/>
        <v>3037.2009710000007</v>
      </c>
    </row>
    <row r="79" spans="1:53">
      <c r="A79" t="s">
        <v>121</v>
      </c>
      <c r="B79">
        <v>0</v>
      </c>
      <c r="C79">
        <v>0</v>
      </c>
      <c r="D79">
        <v>7.875</v>
      </c>
      <c r="E79">
        <v>0</v>
      </c>
      <c r="F79">
        <v>0</v>
      </c>
      <c r="G79">
        <v>0</v>
      </c>
      <c r="H79">
        <v>0</v>
      </c>
      <c r="I79">
        <v>0</v>
      </c>
      <c r="J79">
        <v>1.0960000000000001</v>
      </c>
      <c r="K79">
        <v>686.77995799999997</v>
      </c>
      <c r="L79">
        <v>653.15250000000003</v>
      </c>
      <c r="M79">
        <v>88</v>
      </c>
      <c r="N79">
        <v>118.125</v>
      </c>
      <c r="O79">
        <v>123.66562500000001</v>
      </c>
      <c r="P79">
        <v>119.625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38.8752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46.48</v>
      </c>
      <c r="AM79">
        <v>15.836040000000001</v>
      </c>
      <c r="AN79">
        <v>0.93737000000000004</v>
      </c>
      <c r="AO79">
        <v>0</v>
      </c>
      <c r="AP79">
        <v>3.0743999999999998</v>
      </c>
      <c r="AQ79">
        <v>32.697000000000003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16.440000000000001</v>
      </c>
      <c r="AY79">
        <v>0</v>
      </c>
      <c r="AZ79">
        <v>0</v>
      </c>
      <c r="BA79">
        <f t="shared" si="1"/>
        <v>3127.3904770000013</v>
      </c>
    </row>
    <row r="80" spans="1:53">
      <c r="A80" t="s">
        <v>122</v>
      </c>
      <c r="B80">
        <v>0</v>
      </c>
      <c r="C80">
        <v>0</v>
      </c>
      <c r="D80">
        <v>7.875</v>
      </c>
      <c r="E80">
        <v>0</v>
      </c>
      <c r="F80">
        <v>0</v>
      </c>
      <c r="G80">
        <v>0</v>
      </c>
      <c r="H80">
        <v>0</v>
      </c>
      <c r="I80">
        <v>0</v>
      </c>
      <c r="J80">
        <v>1.0960000000000001</v>
      </c>
      <c r="K80">
        <v>686.77995799999997</v>
      </c>
      <c r="L80">
        <v>653.15250000000003</v>
      </c>
      <c r="M80">
        <v>88</v>
      </c>
      <c r="N80">
        <v>118.125</v>
      </c>
      <c r="O80">
        <v>123.66562500000001</v>
      </c>
      <c r="P80">
        <v>119.625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38.8752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0.93737000000000004</v>
      </c>
      <c r="AO80">
        <v>0.22667399999999999</v>
      </c>
      <c r="AP80">
        <v>3.0743999999999998</v>
      </c>
      <c r="AQ80">
        <v>32.697000000000003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16.440000000000001</v>
      </c>
      <c r="AY80">
        <v>0</v>
      </c>
      <c r="AZ80">
        <v>0</v>
      </c>
      <c r="BA80">
        <f t="shared" si="1"/>
        <v>3177.8641510000011</v>
      </c>
    </row>
    <row r="81" spans="1:53">
      <c r="A81" t="s">
        <v>123</v>
      </c>
      <c r="B81">
        <v>0</v>
      </c>
      <c r="C81">
        <v>0</v>
      </c>
      <c r="D81">
        <v>7.875</v>
      </c>
      <c r="E81">
        <v>0</v>
      </c>
      <c r="F81">
        <v>0</v>
      </c>
      <c r="G81">
        <v>0</v>
      </c>
      <c r="H81">
        <v>0</v>
      </c>
      <c r="I81">
        <v>0</v>
      </c>
      <c r="J81">
        <v>1.0960000000000001</v>
      </c>
      <c r="K81">
        <v>686.77995799999997</v>
      </c>
      <c r="L81">
        <v>653.15250000000003</v>
      </c>
      <c r="M81">
        <v>88</v>
      </c>
      <c r="N81">
        <v>118.125</v>
      </c>
      <c r="O81">
        <v>123.66562500000001</v>
      </c>
      <c r="P81">
        <v>119.625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38.8752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0.93737000000000004</v>
      </c>
      <c r="AO81">
        <v>0.48304200000000003</v>
      </c>
      <c r="AP81">
        <v>3.0743999999999998</v>
      </c>
      <c r="AQ81">
        <v>32.697000000000003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16.440000000000001</v>
      </c>
      <c r="AY81">
        <v>0</v>
      </c>
      <c r="AZ81">
        <v>0</v>
      </c>
      <c r="BA81">
        <f t="shared" si="1"/>
        <v>3178.120519000001</v>
      </c>
    </row>
    <row r="82" spans="1:53">
      <c r="A82" t="s">
        <v>124</v>
      </c>
      <c r="B82">
        <v>0</v>
      </c>
      <c r="C82">
        <v>0</v>
      </c>
      <c r="D82">
        <v>7.875</v>
      </c>
      <c r="E82">
        <v>0</v>
      </c>
      <c r="F82">
        <v>0</v>
      </c>
      <c r="G82">
        <v>0</v>
      </c>
      <c r="H82">
        <v>0</v>
      </c>
      <c r="I82">
        <v>0</v>
      </c>
      <c r="J82">
        <v>1.0960000000000001</v>
      </c>
      <c r="K82">
        <v>686.77995799999997</v>
      </c>
      <c r="L82">
        <v>653.15250000000003</v>
      </c>
      <c r="M82">
        <v>88</v>
      </c>
      <c r="N82">
        <v>118.125</v>
      </c>
      <c r="O82">
        <v>123.66562500000001</v>
      </c>
      <c r="P82">
        <v>119.625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38.8752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0.57653399999999999</v>
      </c>
      <c r="AP82">
        <v>3.0743999999999998</v>
      </c>
      <c r="AQ82">
        <v>32.697000000000003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16.440000000000001</v>
      </c>
      <c r="AY82">
        <v>0</v>
      </c>
      <c r="AZ82">
        <v>0</v>
      </c>
      <c r="BA82">
        <f t="shared" si="1"/>
        <v>3161.665011000001</v>
      </c>
    </row>
    <row r="83" spans="1:53">
      <c r="A83" t="s">
        <v>125</v>
      </c>
      <c r="B83">
        <v>0</v>
      </c>
      <c r="C83">
        <v>0</v>
      </c>
      <c r="D83">
        <v>7.875</v>
      </c>
      <c r="E83">
        <v>0</v>
      </c>
      <c r="F83">
        <v>0</v>
      </c>
      <c r="G83">
        <v>0</v>
      </c>
      <c r="H83">
        <v>0</v>
      </c>
      <c r="I83">
        <v>0</v>
      </c>
      <c r="J83">
        <v>1.0960000000000001</v>
      </c>
      <c r="K83">
        <v>686.77995799999997</v>
      </c>
      <c r="L83">
        <v>653.15250000000003</v>
      </c>
      <c r="M83">
        <v>88</v>
      </c>
      <c r="N83">
        <v>118.125</v>
      </c>
      <c r="O83">
        <v>123.66562500000001</v>
      </c>
      <c r="P83">
        <v>119.625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38.8752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0.93737000000000004</v>
      </c>
      <c r="AO83">
        <v>0.73588200000000004</v>
      </c>
      <c r="AP83">
        <v>3.0743999999999998</v>
      </c>
      <c r="AQ83">
        <v>32.697000000000003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16.440000000000001</v>
      </c>
      <c r="AY83">
        <v>0</v>
      </c>
      <c r="AZ83">
        <v>0</v>
      </c>
      <c r="BA83">
        <f t="shared" si="1"/>
        <v>3161.8243590000011</v>
      </c>
    </row>
    <row r="84" spans="1:53">
      <c r="A84" t="s">
        <v>126</v>
      </c>
      <c r="B84">
        <v>0</v>
      </c>
      <c r="C84">
        <v>0</v>
      </c>
      <c r="D84">
        <v>7.875</v>
      </c>
      <c r="E84">
        <v>0</v>
      </c>
      <c r="F84">
        <v>0</v>
      </c>
      <c r="G84">
        <v>0</v>
      </c>
      <c r="H84">
        <v>0</v>
      </c>
      <c r="I84">
        <v>0</v>
      </c>
      <c r="J84">
        <v>1.0960000000000001</v>
      </c>
      <c r="K84">
        <v>686.77995799999997</v>
      </c>
      <c r="L84">
        <v>653.15250000000003</v>
      </c>
      <c r="M84">
        <v>88</v>
      </c>
      <c r="N84">
        <v>118.125</v>
      </c>
      <c r="O84">
        <v>123.66562500000001</v>
      </c>
      <c r="P84">
        <v>119.625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38.8752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46.48</v>
      </c>
      <c r="AM84">
        <v>15.836040000000001</v>
      </c>
      <c r="AN84">
        <v>0.93737000000000004</v>
      </c>
      <c r="AO84">
        <v>0.94667999999999997</v>
      </c>
      <c r="AP84">
        <v>3.0743999999999998</v>
      </c>
      <c r="AQ84">
        <v>32.697000000000003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16.440000000000001</v>
      </c>
      <c r="AY84">
        <v>0</v>
      </c>
      <c r="AZ84">
        <v>0</v>
      </c>
      <c r="BA84">
        <f t="shared" si="1"/>
        <v>3128.3371570000013</v>
      </c>
    </row>
    <row r="85" spans="1:53">
      <c r="A85" t="s">
        <v>127</v>
      </c>
      <c r="B85">
        <v>0</v>
      </c>
      <c r="C85">
        <v>0</v>
      </c>
      <c r="D85">
        <v>3.6749999999999998</v>
      </c>
      <c r="E85">
        <v>0</v>
      </c>
      <c r="F85">
        <v>0</v>
      </c>
      <c r="G85">
        <v>0</v>
      </c>
      <c r="H85">
        <v>0</v>
      </c>
      <c r="I85">
        <v>0</v>
      </c>
      <c r="J85">
        <v>1.0960000000000001</v>
      </c>
      <c r="K85">
        <v>686.77995799999997</v>
      </c>
      <c r="L85">
        <v>653.15250000000003</v>
      </c>
      <c r="M85">
        <v>88</v>
      </c>
      <c r="N85">
        <v>118.125</v>
      </c>
      <c r="O85">
        <v>123.66562500000001</v>
      </c>
      <c r="P85">
        <v>119.625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38.8752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46.48</v>
      </c>
      <c r="AM85">
        <v>15.836040000000001</v>
      </c>
      <c r="AN85">
        <v>0.93737000000000004</v>
      </c>
      <c r="AO85">
        <v>1.041642</v>
      </c>
      <c r="AP85">
        <v>4.3554000000000004</v>
      </c>
      <c r="AQ85">
        <v>32.697000000000003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16.440000000000001</v>
      </c>
      <c r="AY85">
        <v>0</v>
      </c>
      <c r="AZ85">
        <v>0</v>
      </c>
      <c r="BA85">
        <f t="shared" si="1"/>
        <v>3098.7801190000009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1.0960000000000001</v>
      </c>
      <c r="K86">
        <v>686.77995799999997</v>
      </c>
      <c r="L86">
        <v>653.15250000000003</v>
      </c>
      <c r="M86">
        <v>88</v>
      </c>
      <c r="N86">
        <v>118.125</v>
      </c>
      <c r="O86">
        <v>123.66562500000001</v>
      </c>
      <c r="P86">
        <v>119.625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38.8752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0.93737000000000004</v>
      </c>
      <c r="AO86">
        <v>1.217454</v>
      </c>
      <c r="AP86">
        <v>4.3554000000000004</v>
      </c>
      <c r="AQ86">
        <v>32.697000000000003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16.440000000000001</v>
      </c>
      <c r="AY86">
        <v>0</v>
      </c>
      <c r="AZ86">
        <v>0</v>
      </c>
      <c r="BA86">
        <f t="shared" si="1"/>
        <v>3091.4619310000012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1.0960000000000001</v>
      </c>
      <c r="K87">
        <v>686.77995799999997</v>
      </c>
      <c r="L87">
        <v>653.15250000000003</v>
      </c>
      <c r="M87">
        <v>88</v>
      </c>
      <c r="N87">
        <v>118.125</v>
      </c>
      <c r="O87">
        <v>123.66562500000001</v>
      </c>
      <c r="P87">
        <v>119.625</v>
      </c>
      <c r="Q87">
        <v>19.984999999999999</v>
      </c>
      <c r="R87">
        <v>36.3675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42.14808</v>
      </c>
      <c r="AB87">
        <v>27.992999999999999</v>
      </c>
      <c r="AC87">
        <v>29.062808</v>
      </c>
      <c r="AD87">
        <v>27.408107999999999</v>
      </c>
      <c r="AE87">
        <v>42.338999999999999</v>
      </c>
      <c r="AF87">
        <v>26.622</v>
      </c>
      <c r="AG87">
        <v>38.8752</v>
      </c>
      <c r="AH87">
        <v>116.9545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0.93737000000000004</v>
      </c>
      <c r="AO87">
        <v>1.3817999999999999</v>
      </c>
      <c r="AP87">
        <v>4.3554000000000004</v>
      </c>
      <c r="AQ87">
        <v>32.697000000000003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16.440000000000001</v>
      </c>
      <c r="AY87">
        <v>0</v>
      </c>
      <c r="AZ87">
        <v>0</v>
      </c>
      <c r="BA87">
        <f t="shared" si="1"/>
        <v>3013.4106050000005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1.0960000000000001</v>
      </c>
      <c r="K88">
        <v>686.77995799999997</v>
      </c>
      <c r="L88">
        <v>653.15250000000003</v>
      </c>
      <c r="M88">
        <v>88</v>
      </c>
      <c r="N88">
        <v>118.125</v>
      </c>
      <c r="O88">
        <v>123.66562500000001</v>
      </c>
      <c r="P88">
        <v>119.625</v>
      </c>
      <c r="Q88">
        <v>19.984999999999999</v>
      </c>
      <c r="R88">
        <v>36.3675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42.14808</v>
      </c>
      <c r="AB88">
        <v>27.992999999999999</v>
      </c>
      <c r="AC88">
        <v>29.062808</v>
      </c>
      <c r="AD88">
        <v>27.408107999999999</v>
      </c>
      <c r="AE88">
        <v>42.338999999999999</v>
      </c>
      <c r="AF88">
        <v>26.622</v>
      </c>
      <c r="AG88">
        <v>38.8752</v>
      </c>
      <c r="AH88">
        <v>116.9545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1.45089</v>
      </c>
      <c r="AP88">
        <v>4.3554000000000004</v>
      </c>
      <c r="AQ88">
        <v>32.697000000000003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16.440000000000001</v>
      </c>
      <c r="AY88">
        <v>0</v>
      </c>
      <c r="AZ88">
        <v>0</v>
      </c>
      <c r="BA88">
        <f t="shared" si="1"/>
        <v>3013.4796950000004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1.0960000000000001</v>
      </c>
      <c r="K89">
        <v>686.77995799999997</v>
      </c>
      <c r="L89">
        <v>653.15250000000003</v>
      </c>
      <c r="M89">
        <v>88</v>
      </c>
      <c r="N89">
        <v>118.125</v>
      </c>
      <c r="O89">
        <v>123.66562500000001</v>
      </c>
      <c r="P89">
        <v>119.625</v>
      </c>
      <c r="Q89">
        <v>19.984999999999999</v>
      </c>
      <c r="R89">
        <v>36.3675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42.14808</v>
      </c>
      <c r="AB89">
        <v>27.992999999999999</v>
      </c>
      <c r="AC89">
        <v>29.062808</v>
      </c>
      <c r="AD89">
        <v>27.408107999999999</v>
      </c>
      <c r="AE89">
        <v>42.338999999999999</v>
      </c>
      <c r="AF89">
        <v>26.622</v>
      </c>
      <c r="AG89">
        <v>38.8752</v>
      </c>
      <c r="AH89">
        <v>116.9545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0.93737000000000004</v>
      </c>
      <c r="AO89">
        <v>1.569078</v>
      </c>
      <c r="AP89">
        <v>3.7149000000000001</v>
      </c>
      <c r="AQ89">
        <v>32.697000000000003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16.440000000000001</v>
      </c>
      <c r="AY89">
        <v>0</v>
      </c>
      <c r="AZ89">
        <v>0</v>
      </c>
      <c r="BA89">
        <f t="shared" si="1"/>
        <v>3012.9573830000004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1.0960000000000001</v>
      </c>
      <c r="K90">
        <v>686.77995799999997</v>
      </c>
      <c r="L90">
        <v>653.15250000000003</v>
      </c>
      <c r="M90">
        <v>88</v>
      </c>
      <c r="N90">
        <v>118.125</v>
      </c>
      <c r="O90">
        <v>123.66562500000001</v>
      </c>
      <c r="P90">
        <v>119.625</v>
      </c>
      <c r="Q90">
        <v>19.984999999999999</v>
      </c>
      <c r="R90">
        <v>36.3675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42.14808</v>
      </c>
      <c r="AB90">
        <v>27.992999999999999</v>
      </c>
      <c r="AC90">
        <v>29.062808</v>
      </c>
      <c r="AD90">
        <v>27.408107999999999</v>
      </c>
      <c r="AE90">
        <v>42.338999999999999</v>
      </c>
      <c r="AF90">
        <v>26.622</v>
      </c>
      <c r="AG90">
        <v>38.8752</v>
      </c>
      <c r="AH90">
        <v>116.9545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0.93737000000000004</v>
      </c>
      <c r="AO90">
        <v>1.823388</v>
      </c>
      <c r="AP90">
        <v>3.7149000000000001</v>
      </c>
      <c r="AQ90">
        <v>32.697000000000003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16.440000000000001</v>
      </c>
      <c r="AY90">
        <v>0</v>
      </c>
      <c r="AZ90">
        <v>0</v>
      </c>
      <c r="BA90">
        <f t="shared" si="1"/>
        <v>3013.2116930000002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1.0960000000000001</v>
      </c>
      <c r="K91">
        <v>686.77995799999997</v>
      </c>
      <c r="L91">
        <v>653.15250000000003</v>
      </c>
      <c r="M91">
        <v>88</v>
      </c>
      <c r="N91">
        <v>118.125</v>
      </c>
      <c r="O91">
        <v>123.66562500000001</v>
      </c>
      <c r="P91">
        <v>119.625</v>
      </c>
      <c r="Q91">
        <v>19.984999999999999</v>
      </c>
      <c r="R91">
        <v>36.3675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38.8752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0.93737000000000004</v>
      </c>
      <c r="AO91">
        <v>1.804278</v>
      </c>
      <c r="AP91">
        <v>3.7149000000000001</v>
      </c>
      <c r="AQ91">
        <v>32.697000000000003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f t="shared" si="1"/>
        <v>3071.2175590000011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1.0960000000000001</v>
      </c>
      <c r="K92">
        <v>686.77995799999997</v>
      </c>
      <c r="L92">
        <v>653.15250000000003</v>
      </c>
      <c r="M92">
        <v>88</v>
      </c>
      <c r="N92">
        <v>118.125</v>
      </c>
      <c r="O92">
        <v>123.66562500000001</v>
      </c>
      <c r="P92">
        <v>119.625</v>
      </c>
      <c r="Q92">
        <v>19.984999999999999</v>
      </c>
      <c r="R92">
        <v>36.3675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38.8752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0.93737000000000004</v>
      </c>
      <c r="AO92">
        <v>1.905708</v>
      </c>
      <c r="AP92">
        <v>3.7149000000000001</v>
      </c>
      <c r="AQ92">
        <v>32.697000000000003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f t="shared" si="1"/>
        <v>3071.3189890000008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1.0960000000000001</v>
      </c>
      <c r="K93">
        <v>686.77995799999997</v>
      </c>
      <c r="L93">
        <v>653.15250000000003</v>
      </c>
      <c r="M93">
        <v>88</v>
      </c>
      <c r="N93">
        <v>118.125</v>
      </c>
      <c r="O93">
        <v>123.66562500000001</v>
      </c>
      <c r="P93">
        <v>119.625</v>
      </c>
      <c r="Q93">
        <v>19.984999999999999</v>
      </c>
      <c r="R93">
        <v>41.402999999999999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38.8752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0.93737000000000004</v>
      </c>
      <c r="AO93">
        <v>2.0333039999999998</v>
      </c>
      <c r="AP93">
        <v>2.4339</v>
      </c>
      <c r="AQ93">
        <v>32.697000000000003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3075.2010850000011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1.0960000000000001</v>
      </c>
      <c r="K94">
        <v>686.77995799999997</v>
      </c>
      <c r="L94">
        <v>653.15250000000003</v>
      </c>
      <c r="M94">
        <v>88</v>
      </c>
      <c r="N94">
        <v>118.125</v>
      </c>
      <c r="O94">
        <v>123.66562500000001</v>
      </c>
      <c r="P94">
        <v>119.625</v>
      </c>
      <c r="Q94">
        <v>19.984999999999999</v>
      </c>
      <c r="R94">
        <v>41.402999999999999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38.8752</v>
      </c>
      <c r="AH94">
        <v>140.34540000000001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0.93737000000000004</v>
      </c>
      <c r="AO94">
        <v>2.183538</v>
      </c>
      <c r="AP94">
        <v>2.4339</v>
      </c>
      <c r="AQ94">
        <v>32.697000000000003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3075.3513190000012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1.0960000000000001</v>
      </c>
      <c r="K95">
        <v>686.77995799999997</v>
      </c>
      <c r="L95">
        <v>653.15250000000003</v>
      </c>
      <c r="M95">
        <v>88</v>
      </c>
      <c r="N95">
        <v>118.125</v>
      </c>
      <c r="O95">
        <v>123.66562500000001</v>
      </c>
      <c r="P95">
        <v>119.625</v>
      </c>
      <c r="Q95">
        <v>18.557500000000001</v>
      </c>
      <c r="R95">
        <v>36.3675</v>
      </c>
      <c r="S95">
        <v>22.510300000000001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26.260100000000001</v>
      </c>
      <c r="AC95">
        <v>19.35568</v>
      </c>
      <c r="AD95">
        <v>9.1149000000000004</v>
      </c>
      <c r="AE95">
        <v>42.338999999999999</v>
      </c>
      <c r="AF95">
        <v>17.748000000000001</v>
      </c>
      <c r="AG95">
        <v>38.8752</v>
      </c>
      <c r="AH95">
        <v>116.9545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0.93737000000000004</v>
      </c>
      <c r="AO95">
        <v>2.1903000000000001</v>
      </c>
      <c r="AP95">
        <v>2.4339</v>
      </c>
      <c r="AQ95">
        <v>32.697000000000003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2974.8898590000008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1.0960000000000001</v>
      </c>
      <c r="K96">
        <v>686.77995799999997</v>
      </c>
      <c r="L96">
        <v>653.15250000000003</v>
      </c>
      <c r="M96">
        <v>88</v>
      </c>
      <c r="N96">
        <v>118.125</v>
      </c>
      <c r="O96">
        <v>123.66562500000001</v>
      </c>
      <c r="P96">
        <v>119.625</v>
      </c>
      <c r="Q96">
        <v>18.557500000000001</v>
      </c>
      <c r="R96">
        <v>36.3675</v>
      </c>
      <c r="S96">
        <v>22.510300000000001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28.045000000000002</v>
      </c>
      <c r="AB96">
        <v>26.260100000000001</v>
      </c>
      <c r="AC96">
        <v>19.35568</v>
      </c>
      <c r="AD96">
        <v>9.1149000000000004</v>
      </c>
      <c r="AE96">
        <v>42.338999999999999</v>
      </c>
      <c r="AF96">
        <v>17.748000000000001</v>
      </c>
      <c r="AG96">
        <v>38.8752</v>
      </c>
      <c r="AH96">
        <v>93.563599999999994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0.93737000000000004</v>
      </c>
      <c r="AO96">
        <v>2.2002959999999998</v>
      </c>
      <c r="AP96">
        <v>2.4339</v>
      </c>
      <c r="AQ96">
        <v>32.697000000000003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2937.4058750000008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1.0960000000000001</v>
      </c>
      <c r="K97">
        <v>686.77995799999997</v>
      </c>
      <c r="L97">
        <v>653.15250000000003</v>
      </c>
      <c r="M97">
        <v>88</v>
      </c>
      <c r="N97">
        <v>118.125</v>
      </c>
      <c r="O97">
        <v>123.66562500000001</v>
      </c>
      <c r="P97">
        <v>119.625</v>
      </c>
      <c r="Q97">
        <v>18.557500000000001</v>
      </c>
      <c r="R97">
        <v>36.3675</v>
      </c>
      <c r="S97">
        <v>22.510300000000001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28.045000000000002</v>
      </c>
      <c r="AB97">
        <v>26.260100000000001</v>
      </c>
      <c r="AC97">
        <v>19.35568</v>
      </c>
      <c r="AD97">
        <v>9.1149000000000004</v>
      </c>
      <c r="AE97">
        <v>42.338999999999999</v>
      </c>
      <c r="AF97">
        <v>17.748000000000001</v>
      </c>
      <c r="AG97">
        <v>38.8752</v>
      </c>
      <c r="AH97">
        <v>70.172700000000006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0.93737000000000004</v>
      </c>
      <c r="AO97">
        <v>2.2458659999999999</v>
      </c>
      <c r="AP97">
        <v>2.4339</v>
      </c>
      <c r="AQ97">
        <v>32.697000000000003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2914.0605450000012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1.0960000000000001</v>
      </c>
      <c r="K98">
        <v>686.77995799999997</v>
      </c>
      <c r="L98">
        <v>653.15250000000003</v>
      </c>
      <c r="M98">
        <v>88</v>
      </c>
      <c r="N98">
        <v>118.125</v>
      </c>
      <c r="O98">
        <v>123.66562500000001</v>
      </c>
      <c r="P98">
        <v>119.625</v>
      </c>
      <c r="Q98">
        <v>18.557500000000001</v>
      </c>
      <c r="R98">
        <v>36.3675</v>
      </c>
      <c r="S98">
        <v>22.510300000000001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28.045000000000002</v>
      </c>
      <c r="AB98">
        <v>26.260100000000001</v>
      </c>
      <c r="AC98">
        <v>19.35568</v>
      </c>
      <c r="AD98">
        <v>9.1149000000000004</v>
      </c>
      <c r="AE98">
        <v>42.338999999999999</v>
      </c>
      <c r="AF98">
        <v>17.748000000000001</v>
      </c>
      <c r="AG98">
        <v>38.8752</v>
      </c>
      <c r="AH98">
        <v>70.172700000000006</v>
      </c>
      <c r="AI98">
        <v>0</v>
      </c>
      <c r="AJ98">
        <v>0</v>
      </c>
      <c r="AK98">
        <v>52.029000000000003</v>
      </c>
      <c r="AL98">
        <v>34.86</v>
      </c>
      <c r="AM98">
        <v>15.836040000000001</v>
      </c>
      <c r="AN98">
        <v>0.93737000000000004</v>
      </c>
      <c r="AO98">
        <v>2.2746780000000002</v>
      </c>
      <c r="AP98">
        <v>2.4339</v>
      </c>
      <c r="AQ98">
        <v>32.697000000000003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2914.0893570000012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8.3606250000000007E-2</v>
      </c>
      <c r="E99">
        <f t="shared" si="2"/>
        <v>0</v>
      </c>
      <c r="F99">
        <f t="shared" si="2"/>
        <v>4.2354000000000037E-2</v>
      </c>
      <c r="G99">
        <f t="shared" si="2"/>
        <v>4.9956E-2</v>
      </c>
      <c r="H99">
        <f t="shared" si="2"/>
        <v>0</v>
      </c>
      <c r="I99">
        <f t="shared" si="2"/>
        <v>0</v>
      </c>
      <c r="J99">
        <f t="shared" si="2"/>
        <v>2.8496000000000066E-2</v>
      </c>
      <c r="K99">
        <f t="shared" si="2"/>
        <v>16.482718991999985</v>
      </c>
      <c r="L99">
        <f t="shared" si="2"/>
        <v>15.675659999999962</v>
      </c>
      <c r="M99">
        <f t="shared" si="2"/>
        <v>2.1739999999999999</v>
      </c>
      <c r="N99">
        <f t="shared" si="2"/>
        <v>2.835</v>
      </c>
      <c r="O99">
        <f t="shared" si="2"/>
        <v>2.9679749999999947</v>
      </c>
      <c r="P99">
        <f t="shared" si="2"/>
        <v>2.871</v>
      </c>
      <c r="Q99">
        <f t="shared" si="2"/>
        <v>0.45965499999999893</v>
      </c>
      <c r="R99">
        <f t="shared" si="2"/>
        <v>0.94924769999999814</v>
      </c>
      <c r="S99">
        <f t="shared" si="2"/>
        <v>0.59845634999999953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0.31465169999999992</v>
      </c>
      <c r="AA99">
        <f t="shared" si="2"/>
        <v>0.5134881499999997</v>
      </c>
      <c r="AB99">
        <f t="shared" si="2"/>
        <v>0.60768137499999941</v>
      </c>
      <c r="AC99">
        <f t="shared" si="2"/>
        <v>0.45014403399999908</v>
      </c>
      <c r="AD99">
        <f t="shared" si="2"/>
        <v>0.41510839800000066</v>
      </c>
      <c r="AE99">
        <f t="shared" si="2"/>
        <v>0.92988889100000061</v>
      </c>
      <c r="AF99">
        <f t="shared" si="2"/>
        <v>0.32321080000000041</v>
      </c>
      <c r="AG99">
        <f t="shared" si="2"/>
        <v>0.93300479999999897</v>
      </c>
      <c r="AH99">
        <f t="shared" si="2"/>
        <v>1.4678500000000005</v>
      </c>
      <c r="AI99">
        <f t="shared" si="2"/>
        <v>0.13780225000000002</v>
      </c>
      <c r="AJ99">
        <f t="shared" si="2"/>
        <v>0</v>
      </c>
      <c r="AK99">
        <f t="shared" si="2"/>
        <v>1.248696000000002</v>
      </c>
      <c r="AL99">
        <f t="shared" si="2"/>
        <v>1.0010630000000007</v>
      </c>
      <c r="AM99">
        <f t="shared" si="2"/>
        <v>0.23993333500000025</v>
      </c>
      <c r="AN99">
        <f t="shared" si="2"/>
        <v>2.2496880000000025E-2</v>
      </c>
      <c r="AO99">
        <f t="shared" si="2"/>
        <v>2.2239042000000004E-2</v>
      </c>
      <c r="AP99">
        <f t="shared" si="2"/>
        <v>8.5762949999999977E-2</v>
      </c>
      <c r="AQ99">
        <f t="shared" si="2"/>
        <v>0.44730000000000064</v>
      </c>
      <c r="AR99">
        <f t="shared" si="2"/>
        <v>0.76791012300000028</v>
      </c>
      <c r="AS99">
        <f t="shared" si="2"/>
        <v>0</v>
      </c>
      <c r="AT99">
        <f t="shared" si="2"/>
        <v>0.26429800000000025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0.40004000000000089</v>
      </c>
      <c r="AY99">
        <f t="shared" si="2"/>
        <v>0</v>
      </c>
      <c r="AZ99">
        <f t="shared" si="2"/>
        <v>0</v>
      </c>
      <c r="BA99">
        <f>SUM(B99:AZ99)</f>
        <v>69.743626771999942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0.6169</v>
      </c>
      <c r="K3">
        <v>686.44209999999998</v>
      </c>
      <c r="L3">
        <v>652.11180000000002</v>
      </c>
      <c r="M3">
        <v>92</v>
      </c>
      <c r="N3">
        <v>118.125</v>
      </c>
      <c r="O3">
        <v>123.66562500000001</v>
      </c>
      <c r="P3">
        <v>119.625</v>
      </c>
      <c r="Q3">
        <v>17.13</v>
      </c>
      <c r="R3">
        <v>33.57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13.1076</v>
      </c>
      <c r="AA3">
        <v>28.09872</v>
      </c>
      <c r="AB3">
        <v>39.456800000000001</v>
      </c>
      <c r="AC3">
        <v>29.033519999999999</v>
      </c>
      <c r="AD3">
        <v>18.229800000000001</v>
      </c>
      <c r="AE3">
        <v>49.436556000000003</v>
      </c>
      <c r="AF3">
        <v>28.594000000000001</v>
      </c>
      <c r="AG3">
        <v>38.8752</v>
      </c>
      <c r="AH3">
        <v>70.172700000000006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0.93737000000000004</v>
      </c>
      <c r="AO3">
        <v>2.2458659999999999</v>
      </c>
      <c r="AP3">
        <v>6.9173999999999998</v>
      </c>
      <c r="AQ3">
        <v>32.697000000000003</v>
      </c>
      <c r="AR3">
        <v>49.68</v>
      </c>
      <c r="AS3">
        <v>31.897383000000001</v>
      </c>
      <c r="AT3">
        <v>9.5584000000000007</v>
      </c>
      <c r="AU3">
        <v>0</v>
      </c>
      <c r="AV3">
        <v>0</v>
      </c>
      <c r="AW3">
        <v>0</v>
      </c>
      <c r="AX3">
        <v>8.6122999999999994</v>
      </c>
      <c r="AY3">
        <v>0</v>
      </c>
      <c r="AZ3">
        <v>0</v>
      </c>
      <c r="BA3">
        <f>SUM(B3:AZ3)</f>
        <v>3037.6642040000002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0.6169</v>
      </c>
      <c r="K4">
        <v>686.44209999999998</v>
      </c>
      <c r="L4">
        <v>652.11180000000002</v>
      </c>
      <c r="M4">
        <v>92</v>
      </c>
      <c r="N4">
        <v>118.125</v>
      </c>
      <c r="O4">
        <v>123.66562500000001</v>
      </c>
      <c r="P4">
        <v>119.625</v>
      </c>
      <c r="Q4">
        <v>17.13</v>
      </c>
      <c r="R4">
        <v>33.57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13.1076</v>
      </c>
      <c r="AA4">
        <v>28.09872</v>
      </c>
      <c r="AB4">
        <v>39.456800000000001</v>
      </c>
      <c r="AC4">
        <v>19.35568</v>
      </c>
      <c r="AD4">
        <v>18.229800000000001</v>
      </c>
      <c r="AE4">
        <v>49.436556000000003</v>
      </c>
      <c r="AF4">
        <v>28.594000000000001</v>
      </c>
      <c r="AG4">
        <v>38.8752</v>
      </c>
      <c r="AH4">
        <v>70.172700000000006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0.93737000000000004</v>
      </c>
      <c r="AO4">
        <v>2.2141139999999999</v>
      </c>
      <c r="AP4">
        <v>6.9173999999999998</v>
      </c>
      <c r="AQ4">
        <v>32.697000000000003</v>
      </c>
      <c r="AR4">
        <v>49.68</v>
      </c>
      <c r="AS4">
        <v>31.897383000000001</v>
      </c>
      <c r="AT4">
        <v>9.5584000000000007</v>
      </c>
      <c r="AU4">
        <v>0</v>
      </c>
      <c r="AV4">
        <v>0</v>
      </c>
      <c r="AW4">
        <v>0</v>
      </c>
      <c r="AX4">
        <v>8.6122999999999994</v>
      </c>
      <c r="AY4">
        <v>0</v>
      </c>
      <c r="AZ4">
        <v>0</v>
      </c>
      <c r="BA4">
        <f t="shared" ref="BA4:BA67" si="0">SUM(B4:AZ4)</f>
        <v>3027.954612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0.6169</v>
      </c>
      <c r="K5">
        <v>686.44209999999998</v>
      </c>
      <c r="L5">
        <v>652.11180000000002</v>
      </c>
      <c r="M5">
        <v>92</v>
      </c>
      <c r="N5">
        <v>118.125</v>
      </c>
      <c r="O5">
        <v>123.66562500000001</v>
      </c>
      <c r="P5">
        <v>119.625</v>
      </c>
      <c r="Q5">
        <v>17.13</v>
      </c>
      <c r="R5">
        <v>33.57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18.229800000000001</v>
      </c>
      <c r="AE5">
        <v>49.436556000000003</v>
      </c>
      <c r="AF5">
        <v>28.594000000000001</v>
      </c>
      <c r="AG5">
        <v>38.8752</v>
      </c>
      <c r="AH5">
        <v>70.172700000000006</v>
      </c>
      <c r="AI5">
        <v>0</v>
      </c>
      <c r="AJ5">
        <v>0</v>
      </c>
      <c r="AK5">
        <v>52.029000000000003</v>
      </c>
      <c r="AL5">
        <v>20.916</v>
      </c>
      <c r="AM5">
        <v>10.557359999999999</v>
      </c>
      <c r="AN5">
        <v>0.93737000000000004</v>
      </c>
      <c r="AO5">
        <v>2.2637999999999998</v>
      </c>
      <c r="AP5">
        <v>6.9173999999999998</v>
      </c>
      <c r="AQ5">
        <v>32.445</v>
      </c>
      <c r="AR5">
        <v>49.68</v>
      </c>
      <c r="AS5">
        <v>31.897383000000001</v>
      </c>
      <c r="AT5">
        <v>9.5584000000000007</v>
      </c>
      <c r="AU5">
        <v>0</v>
      </c>
      <c r="AV5">
        <v>0</v>
      </c>
      <c r="AW5">
        <v>0</v>
      </c>
      <c r="AX5">
        <v>8.6122999999999994</v>
      </c>
      <c r="AY5">
        <v>0</v>
      </c>
      <c r="AZ5">
        <v>0</v>
      </c>
      <c r="BA5">
        <f t="shared" si="0"/>
        <v>3004.8777580000001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0.6169</v>
      </c>
      <c r="K6">
        <v>686.44209999999998</v>
      </c>
      <c r="L6">
        <v>652.11180000000002</v>
      </c>
      <c r="M6">
        <v>92</v>
      </c>
      <c r="N6">
        <v>118.125</v>
      </c>
      <c r="O6">
        <v>123.66562500000001</v>
      </c>
      <c r="P6">
        <v>119.625</v>
      </c>
      <c r="Q6">
        <v>17.13</v>
      </c>
      <c r="R6">
        <v>33.57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17.748000000000001</v>
      </c>
      <c r="AG6">
        <v>38.8752</v>
      </c>
      <c r="AH6">
        <v>70.172700000000006</v>
      </c>
      <c r="AI6">
        <v>0</v>
      </c>
      <c r="AJ6">
        <v>0</v>
      </c>
      <c r="AK6">
        <v>52.029000000000003</v>
      </c>
      <c r="AL6">
        <v>20.916</v>
      </c>
      <c r="AM6">
        <v>10.557359999999999</v>
      </c>
      <c r="AN6">
        <v>0.93737000000000004</v>
      </c>
      <c r="AO6">
        <v>2.19618</v>
      </c>
      <c r="AP6">
        <v>6.9173999999999998</v>
      </c>
      <c r="AQ6">
        <v>31.5</v>
      </c>
      <c r="AR6">
        <v>49.68</v>
      </c>
      <c r="AS6">
        <v>31.897383000000001</v>
      </c>
      <c r="AT6">
        <v>9.5584000000000007</v>
      </c>
      <c r="AU6">
        <v>0</v>
      </c>
      <c r="AV6">
        <v>0</v>
      </c>
      <c r="AW6">
        <v>0</v>
      </c>
      <c r="AX6">
        <v>8.6122999999999994</v>
      </c>
      <c r="AY6">
        <v>0</v>
      </c>
      <c r="AZ6">
        <v>0</v>
      </c>
      <c r="BA6">
        <f t="shared" si="0"/>
        <v>2979.7687179999998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0.6169</v>
      </c>
      <c r="K7">
        <v>686.44209999999998</v>
      </c>
      <c r="L7">
        <v>652.11180000000002</v>
      </c>
      <c r="M7">
        <v>92</v>
      </c>
      <c r="N7">
        <v>118.125</v>
      </c>
      <c r="O7">
        <v>123.66562500000001</v>
      </c>
      <c r="P7">
        <v>119.625</v>
      </c>
      <c r="Q7">
        <v>17.13</v>
      </c>
      <c r="R7">
        <v>33.57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9.0711999999999993</v>
      </c>
      <c r="AG7">
        <v>38.8752</v>
      </c>
      <c r="AH7">
        <v>70.172700000000006</v>
      </c>
      <c r="AI7">
        <v>0</v>
      </c>
      <c r="AJ7">
        <v>0</v>
      </c>
      <c r="AK7">
        <v>52.029000000000003</v>
      </c>
      <c r="AL7">
        <v>20.916</v>
      </c>
      <c r="AM7">
        <v>10.557359999999999</v>
      </c>
      <c r="AN7">
        <v>0.93737000000000004</v>
      </c>
      <c r="AO7">
        <v>2.250864</v>
      </c>
      <c r="AP7">
        <v>3.0743999999999998</v>
      </c>
      <c r="AQ7">
        <v>31.5</v>
      </c>
      <c r="AR7">
        <v>49.68</v>
      </c>
      <c r="AS7">
        <v>31.897383000000001</v>
      </c>
      <c r="AT7">
        <v>9.8191839999999999</v>
      </c>
      <c r="AU7">
        <v>0</v>
      </c>
      <c r="AV7">
        <v>0</v>
      </c>
      <c r="AW7">
        <v>0</v>
      </c>
      <c r="AX7">
        <v>8.6122999999999994</v>
      </c>
      <c r="AY7">
        <v>0</v>
      </c>
      <c r="AZ7">
        <v>0</v>
      </c>
      <c r="BA7">
        <f t="shared" si="0"/>
        <v>2967.564386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0.6169</v>
      </c>
      <c r="K8">
        <v>686.44209999999998</v>
      </c>
      <c r="L8">
        <v>652.11180000000002</v>
      </c>
      <c r="M8">
        <v>92</v>
      </c>
      <c r="N8">
        <v>118.125</v>
      </c>
      <c r="O8">
        <v>123.66562500000001</v>
      </c>
      <c r="P8">
        <v>119.625</v>
      </c>
      <c r="Q8">
        <v>17.13</v>
      </c>
      <c r="R8">
        <v>33.57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38.8752</v>
      </c>
      <c r="AH8">
        <v>70.172700000000006</v>
      </c>
      <c r="AI8">
        <v>0</v>
      </c>
      <c r="AJ8">
        <v>0</v>
      </c>
      <c r="AK8">
        <v>52.029000000000003</v>
      </c>
      <c r="AL8">
        <v>20.916</v>
      </c>
      <c r="AM8">
        <v>10.557359999999999</v>
      </c>
      <c r="AN8">
        <v>0.93737000000000004</v>
      </c>
      <c r="AO8">
        <v>2.2385160000000002</v>
      </c>
      <c r="AP8">
        <v>3.0743999999999998</v>
      </c>
      <c r="AQ8">
        <v>31.5</v>
      </c>
      <c r="AR8">
        <v>49.68</v>
      </c>
      <c r="AS8">
        <v>31.897383000000001</v>
      </c>
      <c r="AT8">
        <v>8.3881920000000001</v>
      </c>
      <c r="AU8">
        <v>0</v>
      </c>
      <c r="AV8">
        <v>0</v>
      </c>
      <c r="AW8">
        <v>0</v>
      </c>
      <c r="AX8">
        <v>8.6122999999999994</v>
      </c>
      <c r="AY8">
        <v>0</v>
      </c>
      <c r="AZ8">
        <v>0</v>
      </c>
      <c r="BA8">
        <f t="shared" si="0"/>
        <v>2965.9238459999997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0.6169</v>
      </c>
      <c r="K9">
        <v>686.44209999999998</v>
      </c>
      <c r="L9">
        <v>652.11180000000002</v>
      </c>
      <c r="M9">
        <v>92</v>
      </c>
      <c r="N9">
        <v>118.125</v>
      </c>
      <c r="O9">
        <v>123.66562500000001</v>
      </c>
      <c r="P9">
        <v>119.625</v>
      </c>
      <c r="Q9">
        <v>18.843</v>
      </c>
      <c r="R9">
        <v>33.57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42.338999999999999</v>
      </c>
      <c r="AF9">
        <v>8.8740000000000006</v>
      </c>
      <c r="AG9">
        <v>38.8752</v>
      </c>
      <c r="AH9">
        <v>70.172700000000006</v>
      </c>
      <c r="AI9">
        <v>0</v>
      </c>
      <c r="AJ9">
        <v>0</v>
      </c>
      <c r="AK9">
        <v>52.029000000000003</v>
      </c>
      <c r="AL9">
        <v>34.86</v>
      </c>
      <c r="AM9">
        <v>10.557359999999999</v>
      </c>
      <c r="AN9">
        <v>0.93737000000000004</v>
      </c>
      <c r="AO9">
        <v>2.2661519999999999</v>
      </c>
      <c r="AP9">
        <v>3.0743999999999998</v>
      </c>
      <c r="AQ9">
        <v>31.5</v>
      </c>
      <c r="AR9">
        <v>49.68</v>
      </c>
      <c r="AS9">
        <v>31.897383000000001</v>
      </c>
      <c r="AT9">
        <v>10.5472</v>
      </c>
      <c r="AU9">
        <v>0</v>
      </c>
      <c r="AV9">
        <v>0</v>
      </c>
      <c r="AW9">
        <v>0</v>
      </c>
      <c r="AX9">
        <v>8.6122999999999994</v>
      </c>
      <c r="AY9">
        <v>0</v>
      </c>
      <c r="AZ9">
        <v>0</v>
      </c>
      <c r="BA9">
        <f t="shared" si="0"/>
        <v>2976.6699339999996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0.6169</v>
      </c>
      <c r="K10">
        <v>686.44209999999998</v>
      </c>
      <c r="L10">
        <v>652.11180000000002</v>
      </c>
      <c r="M10">
        <v>92</v>
      </c>
      <c r="N10">
        <v>118.125</v>
      </c>
      <c r="O10">
        <v>123.66562500000001</v>
      </c>
      <c r="P10">
        <v>119.625</v>
      </c>
      <c r="Q10">
        <v>18.843</v>
      </c>
      <c r="R10">
        <v>33.57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42.338999999999999</v>
      </c>
      <c r="AF10">
        <v>8.8740000000000006</v>
      </c>
      <c r="AG10">
        <v>38.8752</v>
      </c>
      <c r="AH10">
        <v>70.172700000000006</v>
      </c>
      <c r="AI10">
        <v>0</v>
      </c>
      <c r="AJ10">
        <v>0</v>
      </c>
      <c r="AK10">
        <v>52.029000000000003</v>
      </c>
      <c r="AL10">
        <v>34.86</v>
      </c>
      <c r="AM10">
        <v>10.557359999999999</v>
      </c>
      <c r="AN10">
        <v>0.93737000000000004</v>
      </c>
      <c r="AO10">
        <v>2.3569979999999999</v>
      </c>
      <c r="AP10">
        <v>3.0743999999999998</v>
      </c>
      <c r="AQ10">
        <v>21.797999999999998</v>
      </c>
      <c r="AR10">
        <v>49.68</v>
      </c>
      <c r="AS10">
        <v>31.897383000000001</v>
      </c>
      <c r="AT10">
        <v>10.5472</v>
      </c>
      <c r="AU10">
        <v>0</v>
      </c>
      <c r="AV10">
        <v>0</v>
      </c>
      <c r="AW10">
        <v>0</v>
      </c>
      <c r="AX10">
        <v>8.6122999999999994</v>
      </c>
      <c r="AY10">
        <v>0</v>
      </c>
      <c r="AZ10">
        <v>0</v>
      </c>
      <c r="BA10">
        <f t="shared" si="0"/>
        <v>2967.0587799999994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0.6169</v>
      </c>
      <c r="K11">
        <v>686.44209999999998</v>
      </c>
      <c r="L11">
        <v>652.11180000000002</v>
      </c>
      <c r="M11">
        <v>92</v>
      </c>
      <c r="N11">
        <v>118.125</v>
      </c>
      <c r="O11">
        <v>123.66562500000001</v>
      </c>
      <c r="P11">
        <v>119.625</v>
      </c>
      <c r="Q11">
        <v>18.843</v>
      </c>
      <c r="R11">
        <v>33.57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13.1076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42.338999999999999</v>
      </c>
      <c r="AF11">
        <v>8.8740000000000006</v>
      </c>
      <c r="AG11">
        <v>38.8752</v>
      </c>
      <c r="AH11">
        <v>70.172700000000006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1.9721519999999999</v>
      </c>
      <c r="AP11">
        <v>6.9173999999999998</v>
      </c>
      <c r="AQ11">
        <v>21.609000000000002</v>
      </c>
      <c r="AR11">
        <v>49.68</v>
      </c>
      <c r="AS11">
        <v>31.897383000000001</v>
      </c>
      <c r="AT11">
        <v>10.5472</v>
      </c>
      <c r="AU11">
        <v>0</v>
      </c>
      <c r="AV11">
        <v>0</v>
      </c>
      <c r="AW11">
        <v>0</v>
      </c>
      <c r="AX11">
        <v>8.6122999999999994</v>
      </c>
      <c r="AY11">
        <v>0</v>
      </c>
      <c r="AZ11">
        <v>0</v>
      </c>
      <c r="BA11">
        <f t="shared" si="0"/>
        <v>3015.6459339999988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0.6169</v>
      </c>
      <c r="K12">
        <v>686.44209999999998</v>
      </c>
      <c r="L12">
        <v>652.11180000000002</v>
      </c>
      <c r="M12">
        <v>92</v>
      </c>
      <c r="N12">
        <v>118.125</v>
      </c>
      <c r="O12">
        <v>123.66562500000001</v>
      </c>
      <c r="P12">
        <v>119.625</v>
      </c>
      <c r="Q12">
        <v>18.843</v>
      </c>
      <c r="R12">
        <v>33.57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42.338999999999999</v>
      </c>
      <c r="AF12">
        <v>8.8740000000000006</v>
      </c>
      <c r="AG12">
        <v>38.8752</v>
      </c>
      <c r="AH12">
        <v>70.172700000000006</v>
      </c>
      <c r="AI12">
        <v>0</v>
      </c>
      <c r="AJ12">
        <v>0</v>
      </c>
      <c r="AK12">
        <v>52.029000000000003</v>
      </c>
      <c r="AL12">
        <v>80.177999999999997</v>
      </c>
      <c r="AM12">
        <v>5.2786799999999996</v>
      </c>
      <c r="AN12">
        <v>0.93737000000000004</v>
      </c>
      <c r="AO12">
        <v>1.974504</v>
      </c>
      <c r="AP12">
        <v>6.9173999999999998</v>
      </c>
      <c r="AQ12">
        <v>10.08</v>
      </c>
      <c r="AR12">
        <v>49.68</v>
      </c>
      <c r="AS12">
        <v>31.897383000000001</v>
      </c>
      <c r="AT12">
        <v>10.5472</v>
      </c>
      <c r="AU12">
        <v>0</v>
      </c>
      <c r="AV12">
        <v>0</v>
      </c>
      <c r="AW12">
        <v>0</v>
      </c>
      <c r="AX12">
        <v>8.6122999999999994</v>
      </c>
      <c r="AY12">
        <v>0</v>
      </c>
      <c r="AZ12">
        <v>0</v>
      </c>
      <c r="BA12">
        <f t="shared" si="0"/>
        <v>2984.7786059999989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0.6169</v>
      </c>
      <c r="K13">
        <v>686.44209999999998</v>
      </c>
      <c r="L13">
        <v>652.11180000000002</v>
      </c>
      <c r="M13">
        <v>92</v>
      </c>
      <c r="N13">
        <v>118.125</v>
      </c>
      <c r="O13">
        <v>123.66562500000001</v>
      </c>
      <c r="P13">
        <v>119.625</v>
      </c>
      <c r="Q13">
        <v>18.843</v>
      </c>
      <c r="R13">
        <v>33.57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42.338999999999999</v>
      </c>
      <c r="AF13">
        <v>8.8740000000000006</v>
      </c>
      <c r="AG13">
        <v>38.8752</v>
      </c>
      <c r="AH13">
        <v>46.781799999999997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1.9880279999999999</v>
      </c>
      <c r="AP13">
        <v>6.9173999999999998</v>
      </c>
      <c r="AQ13">
        <v>0</v>
      </c>
      <c r="AR13">
        <v>49.68</v>
      </c>
      <c r="AS13">
        <v>31.897383000000001</v>
      </c>
      <c r="AT13">
        <v>10.5472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v>0</v>
      </c>
      <c r="BA13">
        <f t="shared" si="0"/>
        <v>2937.3382299999994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0.6169</v>
      </c>
      <c r="K14">
        <v>686.44209999999998</v>
      </c>
      <c r="L14">
        <v>652.11180000000002</v>
      </c>
      <c r="M14">
        <v>92</v>
      </c>
      <c r="N14">
        <v>118.125</v>
      </c>
      <c r="O14">
        <v>123.66562500000001</v>
      </c>
      <c r="P14">
        <v>119.625</v>
      </c>
      <c r="Q14">
        <v>18.843</v>
      </c>
      <c r="R14">
        <v>33.57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42.338999999999999</v>
      </c>
      <c r="AF14">
        <v>8.8740000000000006</v>
      </c>
      <c r="AG14">
        <v>38.8752</v>
      </c>
      <c r="AH14">
        <v>46.781799999999997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2.069172</v>
      </c>
      <c r="AP14">
        <v>6.9173999999999998</v>
      </c>
      <c r="AQ14">
        <v>0</v>
      </c>
      <c r="AR14">
        <v>49.68</v>
      </c>
      <c r="AS14">
        <v>31.897383000000001</v>
      </c>
      <c r="AT14">
        <v>10.5472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v>0</v>
      </c>
      <c r="BA14">
        <f t="shared" si="0"/>
        <v>2937.4193739999992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0.33750000000000002</v>
      </c>
      <c r="K15">
        <v>686.44209999999998</v>
      </c>
      <c r="L15">
        <v>652.11180000000002</v>
      </c>
      <c r="M15">
        <v>92</v>
      </c>
      <c r="N15">
        <v>118.125</v>
      </c>
      <c r="O15">
        <v>123.66562500000001</v>
      </c>
      <c r="P15">
        <v>119.625</v>
      </c>
      <c r="Q15">
        <v>18.843</v>
      </c>
      <c r="R15">
        <v>33.57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42.338999999999999</v>
      </c>
      <c r="AF15">
        <v>8.8740000000000006</v>
      </c>
      <c r="AG15">
        <v>38.8752</v>
      </c>
      <c r="AH15">
        <v>46.781799999999997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2.0474160000000001</v>
      </c>
      <c r="AP15">
        <v>3.0743999999999998</v>
      </c>
      <c r="AQ15">
        <v>0</v>
      </c>
      <c r="AR15">
        <v>52.991999999999997</v>
      </c>
      <c r="AS15">
        <v>31.897383000000001</v>
      </c>
      <c r="AT15">
        <v>9.8879999999999999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2928.7076179999999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0.33750000000000002</v>
      </c>
      <c r="K16">
        <v>686.44209999999998</v>
      </c>
      <c r="L16">
        <v>652.11180000000002</v>
      </c>
      <c r="M16">
        <v>92</v>
      </c>
      <c r="N16">
        <v>118.125</v>
      </c>
      <c r="O16">
        <v>123.66562500000001</v>
      </c>
      <c r="P16">
        <v>119.625</v>
      </c>
      <c r="Q16">
        <v>18.843</v>
      </c>
      <c r="R16">
        <v>33.57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42.338999999999999</v>
      </c>
      <c r="AF16">
        <v>8.8740000000000006</v>
      </c>
      <c r="AG16">
        <v>38.8752</v>
      </c>
      <c r="AH16">
        <v>46.781799999999997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2.0350679999999999</v>
      </c>
      <c r="AP16">
        <v>3.0743999999999998</v>
      </c>
      <c r="AQ16">
        <v>0</v>
      </c>
      <c r="AR16">
        <v>52.991999999999997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2928.6952700000002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0.33750000000000002</v>
      </c>
      <c r="K17">
        <v>686.44209999999998</v>
      </c>
      <c r="L17">
        <v>652.11180000000002</v>
      </c>
      <c r="M17">
        <v>92</v>
      </c>
      <c r="N17">
        <v>118.125</v>
      </c>
      <c r="O17">
        <v>123.66562500000001</v>
      </c>
      <c r="P17">
        <v>119.625</v>
      </c>
      <c r="Q17">
        <v>18.843</v>
      </c>
      <c r="R17">
        <v>33.57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42.338999999999999</v>
      </c>
      <c r="AF17">
        <v>8.8740000000000006</v>
      </c>
      <c r="AG17">
        <v>38.8752</v>
      </c>
      <c r="AH17">
        <v>46.781799999999997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1.973034</v>
      </c>
      <c r="AP17">
        <v>3.0743999999999998</v>
      </c>
      <c r="AQ17">
        <v>0</v>
      </c>
      <c r="AR17">
        <v>52.991999999999997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2928.6332360000001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0.33750000000000002</v>
      </c>
      <c r="K18">
        <v>686.44209999999998</v>
      </c>
      <c r="L18">
        <v>652.11180000000002</v>
      </c>
      <c r="M18">
        <v>92</v>
      </c>
      <c r="N18">
        <v>118.125</v>
      </c>
      <c r="O18">
        <v>123.66562500000001</v>
      </c>
      <c r="P18">
        <v>119.625</v>
      </c>
      <c r="Q18">
        <v>18.843</v>
      </c>
      <c r="R18">
        <v>33.57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42.338999999999999</v>
      </c>
      <c r="AF18">
        <v>8.8740000000000006</v>
      </c>
      <c r="AG18">
        <v>38.8752</v>
      </c>
      <c r="AH18">
        <v>46.781799999999997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1.8798360000000001</v>
      </c>
      <c r="AP18">
        <v>3.0743999999999998</v>
      </c>
      <c r="AQ18">
        <v>0</v>
      </c>
      <c r="AR18">
        <v>52.991999999999997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2928.5400380000001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0.33750000000000002</v>
      </c>
      <c r="K19">
        <v>686.44209999999998</v>
      </c>
      <c r="L19">
        <v>652.11180000000002</v>
      </c>
      <c r="M19">
        <v>92</v>
      </c>
      <c r="N19">
        <v>118.125</v>
      </c>
      <c r="O19">
        <v>123.66562500000001</v>
      </c>
      <c r="P19">
        <v>119.625</v>
      </c>
      <c r="Q19">
        <v>19.984999999999999</v>
      </c>
      <c r="R19">
        <v>33.57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42.338999999999999</v>
      </c>
      <c r="AF19">
        <v>8.8740000000000006</v>
      </c>
      <c r="AG19">
        <v>38.8752</v>
      </c>
      <c r="AH19">
        <v>46.781799999999997</v>
      </c>
      <c r="AI19">
        <v>0</v>
      </c>
      <c r="AJ19">
        <v>0</v>
      </c>
      <c r="AK19">
        <v>52.029000000000003</v>
      </c>
      <c r="AL19">
        <v>46.48</v>
      </c>
      <c r="AM19">
        <v>5.2786799999999996</v>
      </c>
      <c r="AN19">
        <v>0.93737000000000004</v>
      </c>
      <c r="AO19">
        <v>1.898652</v>
      </c>
      <c r="AP19">
        <v>3.0743999999999998</v>
      </c>
      <c r="AQ19">
        <v>0</v>
      </c>
      <c r="AR19">
        <v>49.68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2892.6908539999995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0.33750000000000002</v>
      </c>
      <c r="K20">
        <v>686.44209999999998</v>
      </c>
      <c r="L20">
        <v>652.11180000000002</v>
      </c>
      <c r="M20">
        <v>92</v>
      </c>
      <c r="N20">
        <v>118.125</v>
      </c>
      <c r="O20">
        <v>123.66562500000001</v>
      </c>
      <c r="P20">
        <v>119.625</v>
      </c>
      <c r="Q20">
        <v>19.984999999999999</v>
      </c>
      <c r="R20">
        <v>33.57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42.338999999999999</v>
      </c>
      <c r="AF20">
        <v>8.8740000000000006</v>
      </c>
      <c r="AG20">
        <v>38.8752</v>
      </c>
      <c r="AH20">
        <v>46.781799999999997</v>
      </c>
      <c r="AI20">
        <v>0</v>
      </c>
      <c r="AJ20">
        <v>0</v>
      </c>
      <c r="AK20">
        <v>52.029000000000003</v>
      </c>
      <c r="AL20">
        <v>46.48</v>
      </c>
      <c r="AM20">
        <v>5.2786799999999996</v>
      </c>
      <c r="AN20">
        <v>0.93737000000000004</v>
      </c>
      <c r="AO20">
        <v>1.8333839999999999</v>
      </c>
      <c r="AP20">
        <v>3.0743999999999998</v>
      </c>
      <c r="AQ20">
        <v>0</v>
      </c>
      <c r="AR20">
        <v>49.68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2922.5311259999999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0.33750000000000002</v>
      </c>
      <c r="K21">
        <v>686.44209999999998</v>
      </c>
      <c r="L21">
        <v>652.11180000000002</v>
      </c>
      <c r="M21">
        <v>92</v>
      </c>
      <c r="N21">
        <v>118.125</v>
      </c>
      <c r="O21">
        <v>123.66562500000001</v>
      </c>
      <c r="P21">
        <v>119.625</v>
      </c>
      <c r="Q21">
        <v>18.84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38.8752</v>
      </c>
      <c r="AH21">
        <v>56.82</v>
      </c>
      <c r="AI21">
        <v>0</v>
      </c>
      <c r="AJ21">
        <v>0</v>
      </c>
      <c r="AK21">
        <v>52.029000000000003</v>
      </c>
      <c r="AL21">
        <v>46.48</v>
      </c>
      <c r="AM21">
        <v>5.2786799999999996</v>
      </c>
      <c r="AN21">
        <v>0.93737000000000004</v>
      </c>
      <c r="AO21">
        <v>1.713138</v>
      </c>
      <c r="AP21">
        <v>3.0743999999999998</v>
      </c>
      <c r="AQ21">
        <v>0</v>
      </c>
      <c r="AR21">
        <v>49.68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2946.2442799999999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0.33750000000000002</v>
      </c>
      <c r="K22">
        <v>686.44209999999998</v>
      </c>
      <c r="L22">
        <v>652.11180000000002</v>
      </c>
      <c r="M22">
        <v>92</v>
      </c>
      <c r="N22">
        <v>118.125</v>
      </c>
      <c r="O22">
        <v>123.66562500000001</v>
      </c>
      <c r="P22">
        <v>119.625</v>
      </c>
      <c r="Q22">
        <v>18.84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38.8752</v>
      </c>
      <c r="AH22">
        <v>70.172700000000006</v>
      </c>
      <c r="AI22">
        <v>0</v>
      </c>
      <c r="AJ22">
        <v>0</v>
      </c>
      <c r="AK22">
        <v>52.029000000000003</v>
      </c>
      <c r="AL22">
        <v>46.48</v>
      </c>
      <c r="AM22">
        <v>9.4642999999999997</v>
      </c>
      <c r="AN22">
        <v>0.93737000000000004</v>
      </c>
      <c r="AO22">
        <v>1.517334</v>
      </c>
      <c r="AP22">
        <v>3.0743999999999998</v>
      </c>
      <c r="AQ22">
        <v>9.702</v>
      </c>
      <c r="AR22">
        <v>49.68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2980.3987959999999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0.33750000000000002</v>
      </c>
      <c r="K23">
        <v>686.44209999999998</v>
      </c>
      <c r="L23">
        <v>652.11180000000002</v>
      </c>
      <c r="M23">
        <v>92</v>
      </c>
      <c r="N23">
        <v>118.125</v>
      </c>
      <c r="O23">
        <v>123.66562500000001</v>
      </c>
      <c r="P23">
        <v>119.625</v>
      </c>
      <c r="Q23">
        <v>18.84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13.1076</v>
      </c>
      <c r="AA23">
        <v>35.155000000000001</v>
      </c>
      <c r="AB23">
        <v>26.260100000000001</v>
      </c>
      <c r="AC23">
        <v>29.033519999999999</v>
      </c>
      <c r="AD23">
        <v>18.229800000000001</v>
      </c>
      <c r="AE23">
        <v>28.225999999999999</v>
      </c>
      <c r="AF23">
        <v>8.8740000000000006</v>
      </c>
      <c r="AG23">
        <v>38.8752</v>
      </c>
      <c r="AH23">
        <v>66.290000000000006</v>
      </c>
      <c r="AI23">
        <v>2.5459999999999998</v>
      </c>
      <c r="AJ23">
        <v>0</v>
      </c>
      <c r="AK23">
        <v>52.029000000000003</v>
      </c>
      <c r="AL23">
        <v>46.48</v>
      </c>
      <c r="AM23">
        <v>10.557359999999999</v>
      </c>
      <c r="AN23">
        <v>0.93737000000000004</v>
      </c>
      <c r="AO23">
        <v>1.248618</v>
      </c>
      <c r="AP23">
        <v>3.0743999999999998</v>
      </c>
      <c r="AQ23">
        <v>10.395</v>
      </c>
      <c r="AR23">
        <v>52.991999999999997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2993.5182799999998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0.33750000000000002</v>
      </c>
      <c r="K24">
        <v>686.44209999999998</v>
      </c>
      <c r="L24">
        <v>652.11180000000002</v>
      </c>
      <c r="M24">
        <v>92</v>
      </c>
      <c r="N24">
        <v>118.125</v>
      </c>
      <c r="O24">
        <v>123.66562500000001</v>
      </c>
      <c r="P24">
        <v>119.625</v>
      </c>
      <c r="Q24">
        <v>18.84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13.1076</v>
      </c>
      <c r="AA24">
        <v>42.106999999999999</v>
      </c>
      <c r="AB24">
        <v>39.270180000000003</v>
      </c>
      <c r="AC24">
        <v>29.033519999999999</v>
      </c>
      <c r="AD24">
        <v>18.229800000000001</v>
      </c>
      <c r="AE24">
        <v>28.225999999999999</v>
      </c>
      <c r="AF24">
        <v>8.8740000000000006</v>
      </c>
      <c r="AG24">
        <v>38.8752</v>
      </c>
      <c r="AH24">
        <v>66.290000000000006</v>
      </c>
      <c r="AI24">
        <v>7.6379999999999999</v>
      </c>
      <c r="AJ24">
        <v>0</v>
      </c>
      <c r="AK24">
        <v>52.029000000000003</v>
      </c>
      <c r="AL24">
        <v>46.48</v>
      </c>
      <c r="AM24">
        <v>15.836040000000001</v>
      </c>
      <c r="AN24">
        <v>0.93737000000000004</v>
      </c>
      <c r="AO24">
        <v>1.1163179999999999</v>
      </c>
      <c r="AP24">
        <v>3.0743999999999998</v>
      </c>
      <c r="AQ24">
        <v>10.395</v>
      </c>
      <c r="AR24">
        <v>52.991999999999997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3023.7187399999998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0.33750000000000002</v>
      </c>
      <c r="K25">
        <v>686.44209999999998</v>
      </c>
      <c r="L25">
        <v>652.11180000000002</v>
      </c>
      <c r="M25">
        <v>92</v>
      </c>
      <c r="N25">
        <v>118.125</v>
      </c>
      <c r="O25">
        <v>123.66562500000001</v>
      </c>
      <c r="P25">
        <v>119.625</v>
      </c>
      <c r="Q25">
        <v>18.84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13.1076</v>
      </c>
      <c r="AA25">
        <v>42.106999999999999</v>
      </c>
      <c r="AB25">
        <v>39.270180000000003</v>
      </c>
      <c r="AC25">
        <v>29.033519999999999</v>
      </c>
      <c r="AD25">
        <v>18.229800000000001</v>
      </c>
      <c r="AE25">
        <v>28.225999999999999</v>
      </c>
      <c r="AF25">
        <v>8.8740000000000006</v>
      </c>
      <c r="AG25">
        <v>38.8752</v>
      </c>
      <c r="AH25">
        <v>66.290000000000006</v>
      </c>
      <c r="AI25">
        <v>49.646999999999998</v>
      </c>
      <c r="AJ25">
        <v>0</v>
      </c>
      <c r="AK25">
        <v>52.029000000000003</v>
      </c>
      <c r="AL25">
        <v>46.48</v>
      </c>
      <c r="AM25">
        <v>15.836040000000001</v>
      </c>
      <c r="AN25">
        <v>0.93737000000000004</v>
      </c>
      <c r="AO25">
        <v>0.77439599999999997</v>
      </c>
      <c r="AP25">
        <v>3.0743999999999998</v>
      </c>
      <c r="AQ25">
        <v>21.797999999999998</v>
      </c>
      <c r="AR25">
        <v>52.991999999999997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3078.1484179999998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0.33750000000000002</v>
      </c>
      <c r="K26">
        <v>686.44209999999998</v>
      </c>
      <c r="L26">
        <v>652.11180000000002</v>
      </c>
      <c r="M26">
        <v>92</v>
      </c>
      <c r="N26">
        <v>118.125</v>
      </c>
      <c r="O26">
        <v>123.66562500000001</v>
      </c>
      <c r="P26">
        <v>119.625</v>
      </c>
      <c r="Q26">
        <v>18.84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42.106999999999999</v>
      </c>
      <c r="AB26">
        <v>39.270180000000003</v>
      </c>
      <c r="AC26">
        <v>29.033519999999999</v>
      </c>
      <c r="AD26">
        <v>18.229800000000001</v>
      </c>
      <c r="AE26">
        <v>28.225999999999999</v>
      </c>
      <c r="AF26">
        <v>8.8740000000000006</v>
      </c>
      <c r="AG26">
        <v>38.8752</v>
      </c>
      <c r="AH26">
        <v>66.290000000000006</v>
      </c>
      <c r="AI26">
        <v>49.646999999999998</v>
      </c>
      <c r="AJ26">
        <v>0</v>
      </c>
      <c r="AK26">
        <v>52.029000000000003</v>
      </c>
      <c r="AL26">
        <v>46.48</v>
      </c>
      <c r="AM26">
        <v>15.836040000000001</v>
      </c>
      <c r="AN26">
        <v>0.93737000000000004</v>
      </c>
      <c r="AO26">
        <v>0.58035599999999998</v>
      </c>
      <c r="AP26">
        <v>3.0743999999999998</v>
      </c>
      <c r="AQ26">
        <v>21.797999999999998</v>
      </c>
      <c r="AR26">
        <v>52.991999999999997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3077.9543779999999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0.33750000000000002</v>
      </c>
      <c r="K27">
        <v>686.44209999999998</v>
      </c>
      <c r="L27">
        <v>652.11180000000002</v>
      </c>
      <c r="M27">
        <v>92</v>
      </c>
      <c r="N27">
        <v>118.125</v>
      </c>
      <c r="O27">
        <v>123.66562500000001</v>
      </c>
      <c r="P27">
        <v>119.625</v>
      </c>
      <c r="Q27">
        <v>18.84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37.92</v>
      </c>
      <c r="AB27">
        <v>39.270180000000003</v>
      </c>
      <c r="AC27">
        <v>29.033519999999999</v>
      </c>
      <c r="AD27">
        <v>18.229800000000001</v>
      </c>
      <c r="AE27">
        <v>28.225999999999999</v>
      </c>
      <c r="AF27">
        <v>8.8740000000000006</v>
      </c>
      <c r="AG27">
        <v>38.8752</v>
      </c>
      <c r="AH27">
        <v>66.290000000000006</v>
      </c>
      <c r="AI27">
        <v>49.646999999999998</v>
      </c>
      <c r="AJ27">
        <v>0</v>
      </c>
      <c r="AK27">
        <v>52.029000000000003</v>
      </c>
      <c r="AL27">
        <v>46.48</v>
      </c>
      <c r="AM27">
        <v>15.836040000000001</v>
      </c>
      <c r="AN27">
        <v>0.93737000000000004</v>
      </c>
      <c r="AO27">
        <v>0.42277199999999998</v>
      </c>
      <c r="AP27">
        <v>3.0743999999999998</v>
      </c>
      <c r="AQ27">
        <v>21.797999999999998</v>
      </c>
      <c r="AR27">
        <v>49.68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3073.0777939999998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0.33750000000000002</v>
      </c>
      <c r="K28">
        <v>686.44209999999998</v>
      </c>
      <c r="L28">
        <v>652.11180000000002</v>
      </c>
      <c r="M28">
        <v>92</v>
      </c>
      <c r="N28">
        <v>118.125</v>
      </c>
      <c r="O28">
        <v>123.66562500000001</v>
      </c>
      <c r="P28">
        <v>119.625</v>
      </c>
      <c r="Q28">
        <v>18.84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42.106999999999999</v>
      </c>
      <c r="AB28">
        <v>39.270180000000003</v>
      </c>
      <c r="AC28">
        <v>29.033519999999999</v>
      </c>
      <c r="AD28">
        <v>18.229800000000001</v>
      </c>
      <c r="AE28">
        <v>28.225999999999999</v>
      </c>
      <c r="AF28">
        <v>8.8740000000000006</v>
      </c>
      <c r="AG28">
        <v>38.8752</v>
      </c>
      <c r="AH28">
        <v>66.290000000000006</v>
      </c>
      <c r="AI28">
        <v>49.646999999999998</v>
      </c>
      <c r="AJ28">
        <v>0</v>
      </c>
      <c r="AK28">
        <v>52.029000000000003</v>
      </c>
      <c r="AL28">
        <v>46.48</v>
      </c>
      <c r="AM28">
        <v>15.836040000000001</v>
      </c>
      <c r="AN28">
        <v>0.93737000000000004</v>
      </c>
      <c r="AO28">
        <v>0.40189799999999998</v>
      </c>
      <c r="AP28">
        <v>3.0743999999999998</v>
      </c>
      <c r="AQ28">
        <v>21.797999999999998</v>
      </c>
      <c r="AR28">
        <v>49.68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3077.2439199999999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0.33750000000000002</v>
      </c>
      <c r="K29">
        <v>686.44209999999998</v>
      </c>
      <c r="L29">
        <v>652.11180000000002</v>
      </c>
      <c r="M29">
        <v>92</v>
      </c>
      <c r="N29">
        <v>118.125</v>
      </c>
      <c r="O29">
        <v>123.66562500000001</v>
      </c>
      <c r="P29">
        <v>119.625</v>
      </c>
      <c r="Q29">
        <v>18.84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45.524999999999999</v>
      </c>
      <c r="X29">
        <v>147.515624</v>
      </c>
      <c r="Y29">
        <v>0</v>
      </c>
      <c r="Z29">
        <v>13.1076</v>
      </c>
      <c r="AA29">
        <v>42.106999999999999</v>
      </c>
      <c r="AB29">
        <v>39.270180000000003</v>
      </c>
      <c r="AC29">
        <v>29.033519999999999</v>
      </c>
      <c r="AD29">
        <v>18.229800000000001</v>
      </c>
      <c r="AE29">
        <v>28.225999999999999</v>
      </c>
      <c r="AF29">
        <v>8.8740000000000006</v>
      </c>
      <c r="AG29">
        <v>38.8752</v>
      </c>
      <c r="AH29">
        <v>66.290000000000006</v>
      </c>
      <c r="AI29">
        <v>49.646999999999998</v>
      </c>
      <c r="AJ29">
        <v>0</v>
      </c>
      <c r="AK29">
        <v>52.029000000000003</v>
      </c>
      <c r="AL29">
        <v>46.48</v>
      </c>
      <c r="AM29">
        <v>15.836040000000001</v>
      </c>
      <c r="AN29">
        <v>0.93737000000000004</v>
      </c>
      <c r="AO29">
        <v>0.41248200000000002</v>
      </c>
      <c r="AP29">
        <v>3.0743999999999998</v>
      </c>
      <c r="AQ29">
        <v>21.797999999999998</v>
      </c>
      <c r="AR29">
        <v>49.68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3076.3804239999999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0.33750000000000002</v>
      </c>
      <c r="K30">
        <v>686.44209999999998</v>
      </c>
      <c r="L30">
        <v>652.11180000000002</v>
      </c>
      <c r="M30">
        <v>92</v>
      </c>
      <c r="N30">
        <v>118.125</v>
      </c>
      <c r="O30">
        <v>123.66562500000001</v>
      </c>
      <c r="P30">
        <v>119.625</v>
      </c>
      <c r="Q30">
        <v>18.84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45.524999999999999</v>
      </c>
      <c r="X30">
        <v>147.515624</v>
      </c>
      <c r="Y30">
        <v>0</v>
      </c>
      <c r="Z30">
        <v>13.1076</v>
      </c>
      <c r="AA30">
        <v>31.6</v>
      </c>
      <c r="AB30">
        <v>39.270180000000003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38.8752</v>
      </c>
      <c r="AH30">
        <v>70.172700000000006</v>
      </c>
      <c r="AI30">
        <v>33.097999999999999</v>
      </c>
      <c r="AJ30">
        <v>0</v>
      </c>
      <c r="AK30">
        <v>52.029000000000003</v>
      </c>
      <c r="AL30">
        <v>46.48</v>
      </c>
      <c r="AM30">
        <v>15.836040000000001</v>
      </c>
      <c r="AN30">
        <v>0.93737000000000004</v>
      </c>
      <c r="AO30">
        <v>0.40601399999999999</v>
      </c>
      <c r="AP30">
        <v>3.0743999999999998</v>
      </c>
      <c r="AQ30">
        <v>21.797999999999998</v>
      </c>
      <c r="AR30">
        <v>49.68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3043.5228160000001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0.33750000000000002</v>
      </c>
      <c r="K31">
        <v>686.44209999999998</v>
      </c>
      <c r="L31">
        <v>652.11180000000002</v>
      </c>
      <c r="M31">
        <v>92</v>
      </c>
      <c r="N31">
        <v>118.125</v>
      </c>
      <c r="O31">
        <v>123.66562500000001</v>
      </c>
      <c r="P31">
        <v>119.625</v>
      </c>
      <c r="Q31">
        <v>18.84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45.524999999999999</v>
      </c>
      <c r="X31">
        <v>147.515624</v>
      </c>
      <c r="Y31">
        <v>0</v>
      </c>
      <c r="Z31">
        <v>13.1076</v>
      </c>
      <c r="AA31">
        <v>15.8</v>
      </c>
      <c r="AB31">
        <v>39.270180000000003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38.8752</v>
      </c>
      <c r="AH31">
        <v>37.880000000000003</v>
      </c>
      <c r="AI31">
        <v>5.0919999999999996</v>
      </c>
      <c r="AJ31">
        <v>0</v>
      </c>
      <c r="AK31">
        <v>52.029000000000003</v>
      </c>
      <c r="AL31">
        <v>46.48</v>
      </c>
      <c r="AM31">
        <v>10.557359999999999</v>
      </c>
      <c r="AN31">
        <v>0.93737000000000004</v>
      </c>
      <c r="AO31">
        <v>0.34750799999999998</v>
      </c>
      <c r="AP31">
        <v>3.0743999999999998</v>
      </c>
      <c r="AQ31">
        <v>21.797999999999998</v>
      </c>
      <c r="AR31">
        <v>49.68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2962.0869299999999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0.33750000000000002</v>
      </c>
      <c r="K32">
        <v>686.44209999999998</v>
      </c>
      <c r="L32">
        <v>652.11180000000002</v>
      </c>
      <c r="M32">
        <v>92</v>
      </c>
      <c r="N32">
        <v>118.125</v>
      </c>
      <c r="O32">
        <v>123.66562500000001</v>
      </c>
      <c r="P32">
        <v>119.625</v>
      </c>
      <c r="Q32">
        <v>18.84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45.524999999999999</v>
      </c>
      <c r="X32">
        <v>147.515624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38.8752</v>
      </c>
      <c r="AH32">
        <v>18.940000000000001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0.344862</v>
      </c>
      <c r="AP32">
        <v>3.0743999999999998</v>
      </c>
      <c r="AQ32">
        <v>10.395</v>
      </c>
      <c r="AR32">
        <v>49.68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2901.1682039999996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0.33750000000000002</v>
      </c>
      <c r="K33">
        <v>686.44209999999998</v>
      </c>
      <c r="L33">
        <v>652.11180000000002</v>
      </c>
      <c r="M33">
        <v>92</v>
      </c>
      <c r="N33">
        <v>118.125</v>
      </c>
      <c r="O33">
        <v>123.66562500000001</v>
      </c>
      <c r="P33">
        <v>119.625</v>
      </c>
      <c r="Q33">
        <v>18.84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45.524999999999999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38.8752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0.39101999999999998</v>
      </c>
      <c r="AP33">
        <v>3.0743999999999998</v>
      </c>
      <c r="AQ33">
        <v>0</v>
      </c>
      <c r="AR33">
        <v>49.68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2871.0433619999999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0.33750000000000002</v>
      </c>
      <c r="K34">
        <v>686.44209999999998</v>
      </c>
      <c r="L34">
        <v>652.11180000000002</v>
      </c>
      <c r="M34">
        <v>92</v>
      </c>
      <c r="N34">
        <v>118.125</v>
      </c>
      <c r="O34">
        <v>123.66562500000001</v>
      </c>
      <c r="P34">
        <v>119.625</v>
      </c>
      <c r="Q34">
        <v>15.5655</v>
      </c>
      <c r="R34">
        <v>38.772399999999998</v>
      </c>
      <c r="S34">
        <v>26.3901</v>
      </c>
      <c r="T34">
        <v>0</v>
      </c>
      <c r="U34">
        <v>418.77</v>
      </c>
      <c r="V34">
        <v>14.25</v>
      </c>
      <c r="W34">
        <v>45.524999999999999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38.8752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0.444822</v>
      </c>
      <c r="AP34">
        <v>3.0743999999999998</v>
      </c>
      <c r="AQ34">
        <v>0</v>
      </c>
      <c r="AR34">
        <v>49.68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2864.204964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0.33750000000000002</v>
      </c>
      <c r="K35">
        <v>670.01210000000003</v>
      </c>
      <c r="L35">
        <v>651.79179999999997</v>
      </c>
      <c r="M35">
        <v>92</v>
      </c>
      <c r="N35">
        <v>118.125</v>
      </c>
      <c r="O35">
        <v>123.66562500000001</v>
      </c>
      <c r="P35">
        <v>119.625</v>
      </c>
      <c r="Q35">
        <v>16.2104</v>
      </c>
      <c r="R35">
        <v>38.772399999999998</v>
      </c>
      <c r="S35">
        <v>26.3901</v>
      </c>
      <c r="T35">
        <v>0</v>
      </c>
      <c r="U35">
        <v>418.77</v>
      </c>
      <c r="V35">
        <v>14.25</v>
      </c>
      <c r="W35">
        <v>45.524999999999999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42.338999999999999</v>
      </c>
      <c r="AF35">
        <v>8.8740000000000006</v>
      </c>
      <c r="AG35">
        <v>38.8752</v>
      </c>
      <c r="AH35">
        <v>0</v>
      </c>
      <c r="AI35">
        <v>0</v>
      </c>
      <c r="AJ35">
        <v>0</v>
      </c>
      <c r="AK35">
        <v>52.029000000000003</v>
      </c>
      <c r="AL35">
        <v>34.86</v>
      </c>
      <c r="AM35">
        <v>10.557359999999999</v>
      </c>
      <c r="AN35">
        <v>0.93737000000000004</v>
      </c>
      <c r="AO35">
        <v>0.415128</v>
      </c>
      <c r="AP35">
        <v>3.0743999999999998</v>
      </c>
      <c r="AQ35">
        <v>0</v>
      </c>
      <c r="AR35">
        <v>49.68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2848.07017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0.33750000000000002</v>
      </c>
      <c r="K36">
        <v>670.01210000000003</v>
      </c>
      <c r="L36">
        <v>651.79179999999997</v>
      </c>
      <c r="M36">
        <v>92</v>
      </c>
      <c r="N36">
        <v>118.125</v>
      </c>
      <c r="O36">
        <v>123.66562500000001</v>
      </c>
      <c r="P36">
        <v>119.625</v>
      </c>
      <c r="Q36">
        <v>16.2104</v>
      </c>
      <c r="R36">
        <v>38.772399999999998</v>
      </c>
      <c r="S36">
        <v>26.3901</v>
      </c>
      <c r="T36">
        <v>0</v>
      </c>
      <c r="U36">
        <v>418.77</v>
      </c>
      <c r="V36">
        <v>14.25</v>
      </c>
      <c r="W36">
        <v>45.524999999999999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42.338999999999999</v>
      </c>
      <c r="AF36">
        <v>8.8740000000000006</v>
      </c>
      <c r="AG36">
        <v>38.8752</v>
      </c>
      <c r="AH36">
        <v>0</v>
      </c>
      <c r="AI36">
        <v>0</v>
      </c>
      <c r="AJ36">
        <v>0</v>
      </c>
      <c r="AK36">
        <v>52.029000000000003</v>
      </c>
      <c r="AL36">
        <v>34.86</v>
      </c>
      <c r="AM36">
        <v>10.557359999999999</v>
      </c>
      <c r="AN36">
        <v>0.93737000000000004</v>
      </c>
      <c r="AO36">
        <v>0.409248</v>
      </c>
      <c r="AP36">
        <v>3.0743999999999998</v>
      </c>
      <c r="AQ36">
        <v>0</v>
      </c>
      <c r="AR36">
        <v>49.68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2848.0642899999998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0.33750000000000002</v>
      </c>
      <c r="K37">
        <v>506.44209999999998</v>
      </c>
      <c r="L37">
        <v>642.11180000000002</v>
      </c>
      <c r="M37">
        <v>92</v>
      </c>
      <c r="N37">
        <v>118.125</v>
      </c>
      <c r="O37">
        <v>123.66562500000001</v>
      </c>
      <c r="P37">
        <v>119.625</v>
      </c>
      <c r="Q37">
        <v>16.2104</v>
      </c>
      <c r="R37">
        <v>38.772399999999998</v>
      </c>
      <c r="S37">
        <v>26.3901</v>
      </c>
      <c r="T37">
        <v>0</v>
      </c>
      <c r="U37">
        <v>418.77</v>
      </c>
      <c r="V37">
        <v>14.25</v>
      </c>
      <c r="W37">
        <v>45.524999999999999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38.8752</v>
      </c>
      <c r="AH37">
        <v>0</v>
      </c>
      <c r="AI37">
        <v>0</v>
      </c>
      <c r="AJ37">
        <v>0</v>
      </c>
      <c r="AK37">
        <v>52.029000000000003</v>
      </c>
      <c r="AL37">
        <v>34.86</v>
      </c>
      <c r="AM37">
        <v>5.2786799999999996</v>
      </c>
      <c r="AN37">
        <v>0.93737000000000004</v>
      </c>
      <c r="AO37">
        <v>0.29605799999999999</v>
      </c>
      <c r="AP37">
        <v>3.0743999999999998</v>
      </c>
      <c r="AQ37">
        <v>0</v>
      </c>
      <c r="AR37">
        <v>49.68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2669.4224199999999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0.33750000000000002</v>
      </c>
      <c r="K38">
        <v>494.44209999999998</v>
      </c>
      <c r="L38">
        <v>642.11180000000002</v>
      </c>
      <c r="M38">
        <v>92</v>
      </c>
      <c r="N38">
        <v>118.125</v>
      </c>
      <c r="O38">
        <v>123.66562500000001</v>
      </c>
      <c r="P38">
        <v>119.625</v>
      </c>
      <c r="Q38">
        <v>16.2104</v>
      </c>
      <c r="R38">
        <v>38.772399999999998</v>
      </c>
      <c r="S38">
        <v>26.3901</v>
      </c>
      <c r="T38">
        <v>0</v>
      </c>
      <c r="U38">
        <v>418.77</v>
      </c>
      <c r="V38">
        <v>14.25</v>
      </c>
      <c r="W38">
        <v>45.524999999999999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38.8752</v>
      </c>
      <c r="AH38">
        <v>0</v>
      </c>
      <c r="AI38">
        <v>0</v>
      </c>
      <c r="AJ38">
        <v>0</v>
      </c>
      <c r="AK38">
        <v>52.029000000000003</v>
      </c>
      <c r="AL38">
        <v>34.86</v>
      </c>
      <c r="AM38">
        <v>5.2786799999999996</v>
      </c>
      <c r="AN38">
        <v>0.93737000000000004</v>
      </c>
      <c r="AO38">
        <v>0.29605799999999999</v>
      </c>
      <c r="AP38">
        <v>3.0743999999999998</v>
      </c>
      <c r="AQ38">
        <v>0</v>
      </c>
      <c r="AR38">
        <v>49.68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2657.4224199999999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0.33750000000000002</v>
      </c>
      <c r="K39">
        <v>454.08210000000003</v>
      </c>
      <c r="L39">
        <v>642.11180000000002</v>
      </c>
      <c r="M39">
        <v>92</v>
      </c>
      <c r="N39">
        <v>118.125</v>
      </c>
      <c r="O39">
        <v>123.66562500000001</v>
      </c>
      <c r="P39">
        <v>119.625</v>
      </c>
      <c r="Q39">
        <v>16.2104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45.524999999999999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38.8752</v>
      </c>
      <c r="AH39">
        <v>0</v>
      </c>
      <c r="AI39">
        <v>0</v>
      </c>
      <c r="AJ39">
        <v>0</v>
      </c>
      <c r="AK39">
        <v>52.029000000000003</v>
      </c>
      <c r="AL39">
        <v>34.86</v>
      </c>
      <c r="AM39">
        <v>5.2786799999999996</v>
      </c>
      <c r="AN39">
        <v>0.93737000000000004</v>
      </c>
      <c r="AO39">
        <v>0.345744</v>
      </c>
      <c r="AP39">
        <v>3.0743999999999998</v>
      </c>
      <c r="AQ39">
        <v>0</v>
      </c>
      <c r="AR39">
        <v>52.991999999999997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2624.0418060000006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0.33750000000000002</v>
      </c>
      <c r="K40">
        <v>455.1121</v>
      </c>
      <c r="L40">
        <v>642.11180000000002</v>
      </c>
      <c r="M40">
        <v>92</v>
      </c>
      <c r="N40">
        <v>118.125</v>
      </c>
      <c r="O40">
        <v>123.66562500000001</v>
      </c>
      <c r="P40">
        <v>119.625</v>
      </c>
      <c r="Q40">
        <v>19.984999999999999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45.524999999999999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38.8752</v>
      </c>
      <c r="AH40">
        <v>0</v>
      </c>
      <c r="AI40">
        <v>0</v>
      </c>
      <c r="AJ40">
        <v>0</v>
      </c>
      <c r="AK40">
        <v>52.029000000000003</v>
      </c>
      <c r="AL40">
        <v>34.86</v>
      </c>
      <c r="AM40">
        <v>5.2786799999999996</v>
      </c>
      <c r="AN40">
        <v>0.93737000000000004</v>
      </c>
      <c r="AO40">
        <v>0.39072600000000002</v>
      </c>
      <c r="AP40">
        <v>3.0743999999999998</v>
      </c>
      <c r="AQ40">
        <v>0</v>
      </c>
      <c r="AR40">
        <v>52.991999999999997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2628.8913880000009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0.33750000000000002</v>
      </c>
      <c r="K41">
        <v>475.7921</v>
      </c>
      <c r="L41">
        <v>642.11180000000002</v>
      </c>
      <c r="M41">
        <v>92</v>
      </c>
      <c r="N41">
        <v>118.125</v>
      </c>
      <c r="O41">
        <v>123.66562500000001</v>
      </c>
      <c r="P41">
        <v>119.625</v>
      </c>
      <c r="Q41">
        <v>19.984999999999999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45.524999999999999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42.338999999999999</v>
      </c>
      <c r="AF41">
        <v>8.8740000000000006</v>
      </c>
      <c r="AG41">
        <v>38.8752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5.2786799999999996</v>
      </c>
      <c r="AN41">
        <v>0.93737000000000004</v>
      </c>
      <c r="AO41">
        <v>0.39601799999999998</v>
      </c>
      <c r="AP41">
        <v>3.0743999999999998</v>
      </c>
      <c r="AQ41">
        <v>0</v>
      </c>
      <c r="AR41">
        <v>52.991999999999997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2640.4617800000001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0.33750000000000002</v>
      </c>
      <c r="K42">
        <v>498.52210000000002</v>
      </c>
      <c r="L42">
        <v>642.11180000000002</v>
      </c>
      <c r="M42">
        <v>92</v>
      </c>
      <c r="N42">
        <v>118.125</v>
      </c>
      <c r="O42">
        <v>123.66562500000001</v>
      </c>
      <c r="P42">
        <v>119.625</v>
      </c>
      <c r="Q42">
        <v>16.2104</v>
      </c>
      <c r="R42">
        <v>33.772399999999998</v>
      </c>
      <c r="S42">
        <v>26.3901</v>
      </c>
      <c r="T42">
        <v>0</v>
      </c>
      <c r="U42">
        <v>418.77</v>
      </c>
      <c r="V42">
        <v>14.25</v>
      </c>
      <c r="W42">
        <v>45.524999999999999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42.338999999999999</v>
      </c>
      <c r="AF42">
        <v>8.8740000000000006</v>
      </c>
      <c r="AG42">
        <v>38.8752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5.2786799999999996</v>
      </c>
      <c r="AN42">
        <v>0.93737000000000004</v>
      </c>
      <c r="AO42">
        <v>0.39778200000000002</v>
      </c>
      <c r="AP42">
        <v>3.0743999999999998</v>
      </c>
      <c r="AQ42">
        <v>0</v>
      </c>
      <c r="AR42">
        <v>52.991999999999997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2650.8012440000002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0.33750000000000002</v>
      </c>
      <c r="K43">
        <v>686.77995799999997</v>
      </c>
      <c r="L43">
        <v>653.15</v>
      </c>
      <c r="M43">
        <v>92</v>
      </c>
      <c r="N43">
        <v>118.125</v>
      </c>
      <c r="O43">
        <v>123.66562500000001</v>
      </c>
      <c r="P43">
        <v>119.625</v>
      </c>
      <c r="Q43">
        <v>16.2104</v>
      </c>
      <c r="R43">
        <v>33.772399999999998</v>
      </c>
      <c r="S43">
        <v>26.3901</v>
      </c>
      <c r="T43">
        <v>0</v>
      </c>
      <c r="U43">
        <v>418.77</v>
      </c>
      <c r="V43">
        <v>14.25</v>
      </c>
      <c r="W43">
        <v>45.524999999999999</v>
      </c>
      <c r="X43">
        <v>147.515624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42.338999999999999</v>
      </c>
      <c r="AF43">
        <v>8.8740000000000006</v>
      </c>
      <c r="AG43">
        <v>38.8752</v>
      </c>
      <c r="AH43">
        <v>0</v>
      </c>
      <c r="AI43">
        <v>0</v>
      </c>
      <c r="AJ43">
        <v>0</v>
      </c>
      <c r="AK43">
        <v>52.029000000000003</v>
      </c>
      <c r="AL43">
        <v>34.86</v>
      </c>
      <c r="AM43">
        <v>5.2786799999999996</v>
      </c>
      <c r="AN43">
        <v>0.93737000000000004</v>
      </c>
      <c r="AO43">
        <v>0.36720599999999998</v>
      </c>
      <c r="AP43">
        <v>3.0743999999999998</v>
      </c>
      <c r="AQ43">
        <v>0</v>
      </c>
      <c r="AR43">
        <v>49.68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2846.7547259999997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0.33750000000000002</v>
      </c>
      <c r="K44">
        <v>686.77995799999997</v>
      </c>
      <c r="L44">
        <v>653.15</v>
      </c>
      <c r="M44">
        <v>92</v>
      </c>
      <c r="N44">
        <v>118.125</v>
      </c>
      <c r="O44">
        <v>123.66562500000001</v>
      </c>
      <c r="P44">
        <v>119.625</v>
      </c>
      <c r="Q44">
        <v>16.2104</v>
      </c>
      <c r="R44">
        <v>33.772399999999998</v>
      </c>
      <c r="S44">
        <v>26.3901</v>
      </c>
      <c r="T44">
        <v>0</v>
      </c>
      <c r="U44">
        <v>418.77</v>
      </c>
      <c r="V44">
        <v>14.25</v>
      </c>
      <c r="W44">
        <v>45.524999999999999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42.338999999999999</v>
      </c>
      <c r="AF44">
        <v>8.8740000000000006</v>
      </c>
      <c r="AG44">
        <v>38.8752</v>
      </c>
      <c r="AH44">
        <v>0</v>
      </c>
      <c r="AI44">
        <v>0</v>
      </c>
      <c r="AJ44">
        <v>0</v>
      </c>
      <c r="AK44">
        <v>52.029000000000003</v>
      </c>
      <c r="AL44">
        <v>34.86</v>
      </c>
      <c r="AM44">
        <v>5.2786799999999996</v>
      </c>
      <c r="AN44">
        <v>0.93737000000000004</v>
      </c>
      <c r="AO44">
        <v>0.31134600000000001</v>
      </c>
      <c r="AP44">
        <v>3.0743999999999998</v>
      </c>
      <c r="AQ44">
        <v>0</v>
      </c>
      <c r="AR44">
        <v>49.68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2846.6988659999997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0.33750000000000002</v>
      </c>
      <c r="K45">
        <v>686.77995799999997</v>
      </c>
      <c r="L45">
        <v>653.15</v>
      </c>
      <c r="M45">
        <v>92</v>
      </c>
      <c r="N45">
        <v>118.125</v>
      </c>
      <c r="O45">
        <v>123.66562500000001</v>
      </c>
      <c r="P45">
        <v>119.625</v>
      </c>
      <c r="Q45">
        <v>16.2104</v>
      </c>
      <c r="R45">
        <v>33.772399999999998</v>
      </c>
      <c r="S45">
        <v>26.3901</v>
      </c>
      <c r="T45">
        <v>0</v>
      </c>
      <c r="U45">
        <v>418.77</v>
      </c>
      <c r="V45">
        <v>14.25</v>
      </c>
      <c r="W45">
        <v>45.524999999999999</v>
      </c>
      <c r="X45">
        <v>147.515624</v>
      </c>
      <c r="Y45">
        <v>0</v>
      </c>
      <c r="Z45">
        <v>19.6614</v>
      </c>
      <c r="AA45">
        <v>0</v>
      </c>
      <c r="AB45">
        <v>26.260100000000001</v>
      </c>
      <c r="AC45">
        <v>19.35568</v>
      </c>
      <c r="AD45">
        <v>9.1149000000000004</v>
      </c>
      <c r="AE45">
        <v>42.338999999999999</v>
      </c>
      <c r="AF45">
        <v>8.8740000000000006</v>
      </c>
      <c r="AG45">
        <v>38.8752</v>
      </c>
      <c r="AH45">
        <v>0</v>
      </c>
      <c r="AI45">
        <v>0</v>
      </c>
      <c r="AJ45">
        <v>0</v>
      </c>
      <c r="AK45">
        <v>52.029000000000003</v>
      </c>
      <c r="AL45">
        <v>34.86</v>
      </c>
      <c r="AM45">
        <v>5.2786799999999996</v>
      </c>
      <c r="AN45">
        <v>0.93737000000000004</v>
      </c>
      <c r="AO45">
        <v>0.36044399999999999</v>
      </c>
      <c r="AP45">
        <v>8.1983999999999995</v>
      </c>
      <c r="AQ45">
        <v>0</v>
      </c>
      <c r="AR45">
        <v>49.68</v>
      </c>
      <c r="AS45">
        <v>32.688360000000003</v>
      </c>
      <c r="AT45">
        <v>11.2476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2859.2167410000002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0.33750000000000002</v>
      </c>
      <c r="K46">
        <v>686.77995799999997</v>
      </c>
      <c r="L46">
        <v>653.15</v>
      </c>
      <c r="M46">
        <v>92</v>
      </c>
      <c r="N46">
        <v>118.125</v>
      </c>
      <c r="O46">
        <v>123.66562500000001</v>
      </c>
      <c r="P46">
        <v>119.625</v>
      </c>
      <c r="Q46">
        <v>16.2104</v>
      </c>
      <c r="R46">
        <v>33.772399999999998</v>
      </c>
      <c r="S46">
        <v>26.3901</v>
      </c>
      <c r="T46">
        <v>0</v>
      </c>
      <c r="U46">
        <v>418.77</v>
      </c>
      <c r="V46">
        <v>14.25</v>
      </c>
      <c r="W46">
        <v>45.524999999999999</v>
      </c>
      <c r="X46">
        <v>147.515624</v>
      </c>
      <c r="Y46">
        <v>0</v>
      </c>
      <c r="Z46">
        <v>19.6614</v>
      </c>
      <c r="AA46">
        <v>0</v>
      </c>
      <c r="AB46">
        <v>26.260100000000001</v>
      </c>
      <c r="AC46">
        <v>19.35568</v>
      </c>
      <c r="AD46">
        <v>9.1149000000000004</v>
      </c>
      <c r="AE46">
        <v>42.338999999999999</v>
      </c>
      <c r="AF46">
        <v>8.8740000000000006</v>
      </c>
      <c r="AG46">
        <v>38.8752</v>
      </c>
      <c r="AH46">
        <v>0</v>
      </c>
      <c r="AI46">
        <v>0</v>
      </c>
      <c r="AJ46">
        <v>0</v>
      </c>
      <c r="AK46">
        <v>52.029000000000003</v>
      </c>
      <c r="AL46">
        <v>34.86</v>
      </c>
      <c r="AM46">
        <v>5.2786799999999996</v>
      </c>
      <c r="AN46">
        <v>0.93737000000000004</v>
      </c>
      <c r="AO46">
        <v>0.25254599999999999</v>
      </c>
      <c r="AP46">
        <v>8.1983999999999995</v>
      </c>
      <c r="AQ46">
        <v>0</v>
      </c>
      <c r="AR46">
        <v>49.68</v>
      </c>
      <c r="AS46">
        <v>32.688360000000003</v>
      </c>
      <c r="AT46">
        <v>11.2476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2859.1088430000004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0.33750000000000002</v>
      </c>
      <c r="K47">
        <v>686.77995799999997</v>
      </c>
      <c r="L47">
        <v>653.15</v>
      </c>
      <c r="M47">
        <v>92</v>
      </c>
      <c r="N47">
        <v>118.125</v>
      </c>
      <c r="O47">
        <v>123.66562500000001</v>
      </c>
      <c r="P47">
        <v>119.625</v>
      </c>
      <c r="Q47">
        <v>16.2104</v>
      </c>
      <c r="R47">
        <v>33.772399999999998</v>
      </c>
      <c r="S47">
        <v>22.510300000000001</v>
      </c>
      <c r="T47">
        <v>0</v>
      </c>
      <c r="U47">
        <v>418.77</v>
      </c>
      <c r="V47">
        <v>14.25</v>
      </c>
      <c r="W47">
        <v>45.524999999999999</v>
      </c>
      <c r="X47">
        <v>147.515624</v>
      </c>
      <c r="Y47">
        <v>0</v>
      </c>
      <c r="Z47">
        <v>19.6614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38.8752</v>
      </c>
      <c r="AH47">
        <v>23.390899999999998</v>
      </c>
      <c r="AI47">
        <v>0</v>
      </c>
      <c r="AJ47">
        <v>0</v>
      </c>
      <c r="AK47">
        <v>52.029000000000003</v>
      </c>
      <c r="AL47">
        <v>34.86</v>
      </c>
      <c r="AM47">
        <v>5.2786799999999996</v>
      </c>
      <c r="AN47">
        <v>0.93737000000000004</v>
      </c>
      <c r="AO47">
        <v>0.202566</v>
      </c>
      <c r="AP47">
        <v>8.1983999999999995</v>
      </c>
      <c r="AQ47">
        <v>0</v>
      </c>
      <c r="AR47">
        <v>49.68</v>
      </c>
      <c r="AS47">
        <v>32.688360000000003</v>
      </c>
      <c r="AT47">
        <v>11.2476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2864.4569630000005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0.33750000000000002</v>
      </c>
      <c r="K48">
        <v>686.77995799999997</v>
      </c>
      <c r="L48">
        <v>653.15</v>
      </c>
      <c r="M48">
        <v>92</v>
      </c>
      <c r="N48">
        <v>118.125</v>
      </c>
      <c r="O48">
        <v>123.66562500000001</v>
      </c>
      <c r="P48">
        <v>119.625</v>
      </c>
      <c r="Q48">
        <v>16.2104</v>
      </c>
      <c r="R48">
        <v>33.772399999999998</v>
      </c>
      <c r="S48">
        <v>22.510300000000001</v>
      </c>
      <c r="T48">
        <v>0</v>
      </c>
      <c r="U48">
        <v>418.77</v>
      </c>
      <c r="V48">
        <v>14.25</v>
      </c>
      <c r="W48">
        <v>45.524999999999999</v>
      </c>
      <c r="X48">
        <v>147.515624</v>
      </c>
      <c r="Y48">
        <v>0</v>
      </c>
      <c r="Z48">
        <v>19.6614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38.8752</v>
      </c>
      <c r="AH48">
        <v>46.781799999999997</v>
      </c>
      <c r="AI48">
        <v>0</v>
      </c>
      <c r="AJ48">
        <v>0</v>
      </c>
      <c r="AK48">
        <v>52.029000000000003</v>
      </c>
      <c r="AL48">
        <v>34.86</v>
      </c>
      <c r="AM48">
        <v>5.2786799999999996</v>
      </c>
      <c r="AN48">
        <v>0.93737000000000004</v>
      </c>
      <c r="AO48">
        <v>0.265482</v>
      </c>
      <c r="AP48">
        <v>8.1983999999999995</v>
      </c>
      <c r="AQ48">
        <v>0</v>
      </c>
      <c r="AR48">
        <v>49.68</v>
      </c>
      <c r="AS48">
        <v>32.688360000000003</v>
      </c>
      <c r="AT48">
        <v>11.2476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2887.9107790000007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0.33750000000000002</v>
      </c>
      <c r="K49">
        <v>686.77995799999997</v>
      </c>
      <c r="L49">
        <v>653.15</v>
      </c>
      <c r="M49">
        <v>92</v>
      </c>
      <c r="N49">
        <v>118.125</v>
      </c>
      <c r="O49">
        <v>123.66562500000001</v>
      </c>
      <c r="P49">
        <v>119.625</v>
      </c>
      <c r="Q49">
        <v>16.2104</v>
      </c>
      <c r="R49">
        <v>33.772399999999998</v>
      </c>
      <c r="S49">
        <v>22.510300000000001</v>
      </c>
      <c r="T49">
        <v>0</v>
      </c>
      <c r="U49">
        <v>418.77</v>
      </c>
      <c r="V49">
        <v>14.25</v>
      </c>
      <c r="W49">
        <v>45.524999999999999</v>
      </c>
      <c r="X49">
        <v>147.515624</v>
      </c>
      <c r="Y49">
        <v>0</v>
      </c>
      <c r="Z49">
        <v>19.6614</v>
      </c>
      <c r="AA49">
        <v>0</v>
      </c>
      <c r="AB49">
        <v>26.260100000000001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38.8752</v>
      </c>
      <c r="AH49">
        <v>46.781799999999997</v>
      </c>
      <c r="AI49">
        <v>0</v>
      </c>
      <c r="AJ49">
        <v>0</v>
      </c>
      <c r="AK49">
        <v>52.029000000000003</v>
      </c>
      <c r="AL49">
        <v>34.86</v>
      </c>
      <c r="AM49">
        <v>5.2786799999999996</v>
      </c>
      <c r="AN49">
        <v>0.93737000000000004</v>
      </c>
      <c r="AO49">
        <v>0.37191000000000002</v>
      </c>
      <c r="AP49">
        <v>2.4339</v>
      </c>
      <c r="AQ49">
        <v>0</v>
      </c>
      <c r="AR49">
        <v>49.68</v>
      </c>
      <c r="AS49">
        <v>32.688360000000003</v>
      </c>
      <c r="AT49">
        <v>11.2476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2872.5748670000003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0.33750000000000002</v>
      </c>
      <c r="K50">
        <v>686.77995799999997</v>
      </c>
      <c r="L50">
        <v>653.15</v>
      </c>
      <c r="M50">
        <v>92</v>
      </c>
      <c r="N50">
        <v>118.125</v>
      </c>
      <c r="O50">
        <v>123.66562500000001</v>
      </c>
      <c r="P50">
        <v>119.625</v>
      </c>
      <c r="Q50">
        <v>16.2104</v>
      </c>
      <c r="R50">
        <v>33.772399999999998</v>
      </c>
      <c r="S50">
        <v>22.510300000000001</v>
      </c>
      <c r="T50">
        <v>0</v>
      </c>
      <c r="U50">
        <v>418.77</v>
      </c>
      <c r="V50">
        <v>14.25</v>
      </c>
      <c r="W50">
        <v>45.524999999999999</v>
      </c>
      <c r="X50">
        <v>147.515624</v>
      </c>
      <c r="Y50">
        <v>0</v>
      </c>
      <c r="Z50">
        <v>19.6614</v>
      </c>
      <c r="AA50">
        <v>0</v>
      </c>
      <c r="AB50">
        <v>26.260100000000001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38.8752</v>
      </c>
      <c r="AH50">
        <v>46.781799999999997</v>
      </c>
      <c r="AI50">
        <v>0</v>
      </c>
      <c r="AJ50">
        <v>0</v>
      </c>
      <c r="AK50">
        <v>52.029000000000003</v>
      </c>
      <c r="AL50">
        <v>34.86</v>
      </c>
      <c r="AM50">
        <v>5.2786799999999996</v>
      </c>
      <c r="AN50">
        <v>0.93737000000000004</v>
      </c>
      <c r="AO50">
        <v>0.39983999999999997</v>
      </c>
      <c r="AP50">
        <v>2.4339</v>
      </c>
      <c r="AQ50">
        <v>0</v>
      </c>
      <c r="AR50">
        <v>49.68</v>
      </c>
      <c r="AS50">
        <v>32.688360000000003</v>
      </c>
      <c r="AT50">
        <v>11.2476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2872.6027970000005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0.33750000000000002</v>
      </c>
      <c r="K51">
        <v>686.77995799999997</v>
      </c>
      <c r="L51">
        <v>653.15</v>
      </c>
      <c r="M51">
        <v>92</v>
      </c>
      <c r="N51">
        <v>118.125</v>
      </c>
      <c r="O51">
        <v>123.66562500000001</v>
      </c>
      <c r="P51">
        <v>119.625</v>
      </c>
      <c r="Q51">
        <v>16.2104</v>
      </c>
      <c r="R51">
        <v>33.772399999999998</v>
      </c>
      <c r="S51">
        <v>22.510300000000001</v>
      </c>
      <c r="T51">
        <v>0</v>
      </c>
      <c r="U51">
        <v>418.77</v>
      </c>
      <c r="V51">
        <v>14.25</v>
      </c>
      <c r="W51">
        <v>45.524999999999999</v>
      </c>
      <c r="X51">
        <v>147.515624</v>
      </c>
      <c r="Y51">
        <v>0</v>
      </c>
      <c r="Z51">
        <v>19.6614</v>
      </c>
      <c r="AA51">
        <v>0</v>
      </c>
      <c r="AB51">
        <v>26.260100000000001</v>
      </c>
      <c r="AC51">
        <v>9.6778399999999998</v>
      </c>
      <c r="AD51">
        <v>9.1149000000000004</v>
      </c>
      <c r="AE51">
        <v>28.225999999999999</v>
      </c>
      <c r="AF51">
        <v>8.8740000000000006</v>
      </c>
      <c r="AG51">
        <v>38.8752</v>
      </c>
      <c r="AH51">
        <v>46.781799999999997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0.42659399999999997</v>
      </c>
      <c r="AP51">
        <v>2.0495999999999999</v>
      </c>
      <c r="AQ51">
        <v>0</v>
      </c>
      <c r="AR51">
        <v>49.68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2868.114274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0.33750000000000002</v>
      </c>
      <c r="K52">
        <v>686.77995799999997</v>
      </c>
      <c r="L52">
        <v>653.15</v>
      </c>
      <c r="M52">
        <v>92</v>
      </c>
      <c r="N52">
        <v>118.125</v>
      </c>
      <c r="O52">
        <v>123.66562500000001</v>
      </c>
      <c r="P52">
        <v>119.625</v>
      </c>
      <c r="Q52">
        <v>16.2104</v>
      </c>
      <c r="R52">
        <v>33.772399999999998</v>
      </c>
      <c r="S52">
        <v>22.510300000000001</v>
      </c>
      <c r="T52">
        <v>0</v>
      </c>
      <c r="U52">
        <v>418.77</v>
      </c>
      <c r="V52">
        <v>14.25</v>
      </c>
      <c r="W52">
        <v>45.524999999999999</v>
      </c>
      <c r="X52">
        <v>147.515624</v>
      </c>
      <c r="Y52">
        <v>0</v>
      </c>
      <c r="Z52">
        <v>13.1076</v>
      </c>
      <c r="AA52">
        <v>0</v>
      </c>
      <c r="AB52">
        <v>26.260100000000001</v>
      </c>
      <c r="AC52">
        <v>9.6778399999999998</v>
      </c>
      <c r="AD52">
        <v>9.1149000000000004</v>
      </c>
      <c r="AE52">
        <v>28.225999999999999</v>
      </c>
      <c r="AF52">
        <v>8.8740000000000006</v>
      </c>
      <c r="AG52">
        <v>38.8752</v>
      </c>
      <c r="AH52">
        <v>46.781799999999997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0.51685199999999998</v>
      </c>
      <c r="AP52">
        <v>2.0495999999999999</v>
      </c>
      <c r="AQ52">
        <v>0</v>
      </c>
      <c r="AR52">
        <v>49.68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2861.6507320000001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0.33750000000000002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119.625</v>
      </c>
      <c r="Q53">
        <v>16.2104</v>
      </c>
      <c r="R53">
        <v>33.772399999999998</v>
      </c>
      <c r="S53">
        <v>22.510300000000001</v>
      </c>
      <c r="T53">
        <v>0</v>
      </c>
      <c r="U53">
        <v>418.77</v>
      </c>
      <c r="V53">
        <v>14.25</v>
      </c>
      <c r="W53">
        <v>45.524999999999999</v>
      </c>
      <c r="X53">
        <v>147.515624</v>
      </c>
      <c r="Y53">
        <v>0</v>
      </c>
      <c r="Z53">
        <v>13.1076</v>
      </c>
      <c r="AA53">
        <v>0</v>
      </c>
      <c r="AB53">
        <v>26.260100000000001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38.8752</v>
      </c>
      <c r="AH53">
        <v>46.781799999999997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0.57741600000000004</v>
      </c>
      <c r="AP53">
        <v>2.0495999999999999</v>
      </c>
      <c r="AQ53">
        <v>0</v>
      </c>
      <c r="AR53">
        <v>49.68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2861.7112959999999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0.33750000000000002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119.625</v>
      </c>
      <c r="Q54">
        <v>16.2104</v>
      </c>
      <c r="R54">
        <v>33.772399999999998</v>
      </c>
      <c r="S54">
        <v>22.510300000000001</v>
      </c>
      <c r="T54">
        <v>0</v>
      </c>
      <c r="U54">
        <v>418.77</v>
      </c>
      <c r="V54">
        <v>14.25</v>
      </c>
      <c r="W54">
        <v>45.524999999999999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38.8752</v>
      </c>
      <c r="AH54">
        <v>39.679299999999998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2.1756000000000001E-2</v>
      </c>
      <c r="AP54">
        <v>2.0495999999999999</v>
      </c>
      <c r="AQ54">
        <v>0</v>
      </c>
      <c r="AR54">
        <v>49.68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2834.3026359999999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0.33750000000000002</v>
      </c>
      <c r="K55">
        <v>686.77995799999997</v>
      </c>
      <c r="L55">
        <v>653.15</v>
      </c>
      <c r="M55">
        <v>92</v>
      </c>
      <c r="N55">
        <v>118.125</v>
      </c>
      <c r="O55">
        <v>123.66562500000001</v>
      </c>
      <c r="P55">
        <v>119.625</v>
      </c>
      <c r="Q55">
        <v>16.2104</v>
      </c>
      <c r="R55">
        <v>33.772399999999998</v>
      </c>
      <c r="S55">
        <v>22.510300000000001</v>
      </c>
      <c r="T55">
        <v>0</v>
      </c>
      <c r="U55">
        <v>418.77</v>
      </c>
      <c r="V55">
        <v>14.25</v>
      </c>
      <c r="W55">
        <v>45.524999999999999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38.8752</v>
      </c>
      <c r="AH55">
        <v>23.390899999999998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0.221382</v>
      </c>
      <c r="AP55">
        <v>2.0495999999999999</v>
      </c>
      <c r="AQ55">
        <v>0</v>
      </c>
      <c r="AR55">
        <v>49.68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2818.2138620000001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0.33750000000000002</v>
      </c>
      <c r="K56">
        <v>686.77995799999997</v>
      </c>
      <c r="L56">
        <v>653.15</v>
      </c>
      <c r="M56">
        <v>92</v>
      </c>
      <c r="N56">
        <v>118.125</v>
      </c>
      <c r="O56">
        <v>123.66562500000001</v>
      </c>
      <c r="P56">
        <v>119.625</v>
      </c>
      <c r="Q56">
        <v>16.2104</v>
      </c>
      <c r="R56">
        <v>33.772399999999998</v>
      </c>
      <c r="S56">
        <v>22.510300000000001</v>
      </c>
      <c r="T56">
        <v>0</v>
      </c>
      <c r="U56">
        <v>418.77</v>
      </c>
      <c r="V56">
        <v>14.25</v>
      </c>
      <c r="W56">
        <v>45.524999999999999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38.8752</v>
      </c>
      <c r="AH56">
        <v>23.390899999999998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0.26401200000000002</v>
      </c>
      <c r="AP56">
        <v>2.0495999999999999</v>
      </c>
      <c r="AQ56">
        <v>0</v>
      </c>
      <c r="AR56">
        <v>49.68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2818.256492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0.33750000000000002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119.625</v>
      </c>
      <c r="Q57">
        <v>16.2104</v>
      </c>
      <c r="R57">
        <v>33.772399999999998</v>
      </c>
      <c r="S57">
        <v>22.510300000000001</v>
      </c>
      <c r="T57">
        <v>0</v>
      </c>
      <c r="U57">
        <v>418.77</v>
      </c>
      <c r="V57">
        <v>14.25</v>
      </c>
      <c r="W57">
        <v>45.524999999999999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38.8752</v>
      </c>
      <c r="AH57">
        <v>23.390899999999998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0.27988800000000003</v>
      </c>
      <c r="AP57">
        <v>2.0495999999999999</v>
      </c>
      <c r="AQ57">
        <v>10.521000000000001</v>
      </c>
      <c r="AR57">
        <v>49.68</v>
      </c>
      <c r="AS57">
        <v>31.897383000000001</v>
      </c>
      <c r="AT57">
        <v>11.04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2828.5857679999999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0.33750000000000002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119.625</v>
      </c>
      <c r="Q58">
        <v>16.2104</v>
      </c>
      <c r="R58">
        <v>33.772399999999998</v>
      </c>
      <c r="S58">
        <v>22.510300000000001</v>
      </c>
      <c r="T58">
        <v>0</v>
      </c>
      <c r="U58">
        <v>418.77</v>
      </c>
      <c r="V58">
        <v>14.25</v>
      </c>
      <c r="W58">
        <v>45.524999999999999</v>
      </c>
      <c r="X58">
        <v>147.515624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38.8752</v>
      </c>
      <c r="AH58">
        <v>23.390899999999998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0.37543799999999999</v>
      </c>
      <c r="AP58">
        <v>2.0495999999999999</v>
      </c>
      <c r="AQ58">
        <v>10.898999999999999</v>
      </c>
      <c r="AR58">
        <v>49.68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2829.2669179999998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0.33750000000000002</v>
      </c>
      <c r="K59">
        <v>686.77995799999997</v>
      </c>
      <c r="L59">
        <v>653.15</v>
      </c>
      <c r="M59">
        <v>92</v>
      </c>
      <c r="N59">
        <v>118.125</v>
      </c>
      <c r="O59">
        <v>123.66562500000001</v>
      </c>
      <c r="P59">
        <v>119.625</v>
      </c>
      <c r="Q59">
        <v>16.2104</v>
      </c>
      <c r="R59">
        <v>33.772399999999998</v>
      </c>
      <c r="S59">
        <v>22.510300000000001</v>
      </c>
      <c r="T59">
        <v>0</v>
      </c>
      <c r="U59">
        <v>418.77</v>
      </c>
      <c r="V59">
        <v>14.25</v>
      </c>
      <c r="W59">
        <v>45.524999999999999</v>
      </c>
      <c r="X59">
        <v>147.515624</v>
      </c>
      <c r="Y59">
        <v>0</v>
      </c>
      <c r="Z59">
        <v>6.5537999999999998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38.8752</v>
      </c>
      <c r="AH59">
        <v>23.390899999999998</v>
      </c>
      <c r="AI59">
        <v>0</v>
      </c>
      <c r="AJ59">
        <v>0</v>
      </c>
      <c r="AK59">
        <v>52.029000000000003</v>
      </c>
      <c r="AL59">
        <v>34.86</v>
      </c>
      <c r="AM59">
        <v>5.2786799999999996</v>
      </c>
      <c r="AN59">
        <v>0.93737000000000004</v>
      </c>
      <c r="AO59">
        <v>0.38190600000000002</v>
      </c>
      <c r="AP59">
        <v>2.0495999999999999</v>
      </c>
      <c r="AQ59">
        <v>21.797999999999998</v>
      </c>
      <c r="AR59">
        <v>49.68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2854.1553859999999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0.33750000000000002</v>
      </c>
      <c r="K60">
        <v>686.77995799999997</v>
      </c>
      <c r="L60">
        <v>653.15</v>
      </c>
      <c r="M60">
        <v>92</v>
      </c>
      <c r="N60">
        <v>118.125</v>
      </c>
      <c r="O60">
        <v>123.66562500000001</v>
      </c>
      <c r="P60">
        <v>119.625</v>
      </c>
      <c r="Q60">
        <v>16.2104</v>
      </c>
      <c r="R60">
        <v>33.772399999999998</v>
      </c>
      <c r="S60">
        <v>22.510300000000001</v>
      </c>
      <c r="T60">
        <v>0</v>
      </c>
      <c r="U60">
        <v>418.77</v>
      </c>
      <c r="V60">
        <v>14.25</v>
      </c>
      <c r="W60">
        <v>45.524999999999999</v>
      </c>
      <c r="X60">
        <v>147.515624</v>
      </c>
      <c r="Y60">
        <v>0</v>
      </c>
      <c r="Z60">
        <v>6.5537999999999998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38.8752</v>
      </c>
      <c r="AH60">
        <v>23.390899999999998</v>
      </c>
      <c r="AI60">
        <v>0</v>
      </c>
      <c r="AJ60">
        <v>0</v>
      </c>
      <c r="AK60">
        <v>52.029000000000003</v>
      </c>
      <c r="AL60">
        <v>34.86</v>
      </c>
      <c r="AM60">
        <v>5.2786799999999996</v>
      </c>
      <c r="AN60">
        <v>0.93737000000000004</v>
      </c>
      <c r="AO60">
        <v>0.411306</v>
      </c>
      <c r="AP60">
        <v>2.0495999999999999</v>
      </c>
      <c r="AQ60">
        <v>32.697000000000003</v>
      </c>
      <c r="AR60">
        <v>49.68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2879.145786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0.6169</v>
      </c>
      <c r="K61">
        <v>686.77995799999997</v>
      </c>
      <c r="L61">
        <v>653.15</v>
      </c>
      <c r="M61">
        <v>92</v>
      </c>
      <c r="N61">
        <v>118.125</v>
      </c>
      <c r="O61">
        <v>123.66562500000001</v>
      </c>
      <c r="P61">
        <v>119.625</v>
      </c>
      <c r="Q61">
        <v>15.4084</v>
      </c>
      <c r="R61">
        <v>30.3963</v>
      </c>
      <c r="S61">
        <v>22.51</v>
      </c>
      <c r="T61">
        <v>0</v>
      </c>
      <c r="U61">
        <v>418.77</v>
      </c>
      <c r="V61">
        <v>14.25</v>
      </c>
      <c r="W61">
        <v>45.524999999999999</v>
      </c>
      <c r="X61">
        <v>147.515624</v>
      </c>
      <c r="Y61">
        <v>0</v>
      </c>
      <c r="Z61">
        <v>6.5537999999999998</v>
      </c>
      <c r="AA61">
        <v>28.045000000000002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38.8752</v>
      </c>
      <c r="AH61">
        <v>46.781799999999997</v>
      </c>
      <c r="AI61">
        <v>0</v>
      </c>
      <c r="AJ61">
        <v>0</v>
      </c>
      <c r="AK61">
        <v>52.029000000000003</v>
      </c>
      <c r="AL61">
        <v>34.86</v>
      </c>
      <c r="AM61">
        <v>5.2786799999999996</v>
      </c>
      <c r="AN61">
        <v>0.93737000000000004</v>
      </c>
      <c r="AO61">
        <v>0.37808399999999998</v>
      </c>
      <c r="AP61">
        <v>2.0495999999999999</v>
      </c>
      <c r="AQ61">
        <v>32.697000000000003</v>
      </c>
      <c r="AR61">
        <v>49.68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2898.6044640000005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0.6169</v>
      </c>
      <c r="K62">
        <v>686.77995799999997</v>
      </c>
      <c r="L62">
        <v>653.15</v>
      </c>
      <c r="M62">
        <v>92</v>
      </c>
      <c r="N62">
        <v>118.125</v>
      </c>
      <c r="O62">
        <v>123.66562500000001</v>
      </c>
      <c r="P62">
        <v>119.625</v>
      </c>
      <c r="Q62">
        <v>15.4084</v>
      </c>
      <c r="R62">
        <v>30.3963</v>
      </c>
      <c r="S62">
        <v>22.51</v>
      </c>
      <c r="T62">
        <v>0</v>
      </c>
      <c r="U62">
        <v>418.77</v>
      </c>
      <c r="V62">
        <v>14.25</v>
      </c>
      <c r="W62">
        <v>45.524999999999999</v>
      </c>
      <c r="X62">
        <v>147.515624</v>
      </c>
      <c r="Y62">
        <v>0</v>
      </c>
      <c r="Z62">
        <v>6.5537999999999998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38.8752</v>
      </c>
      <c r="AH62">
        <v>46.781799999999997</v>
      </c>
      <c r="AI62">
        <v>0</v>
      </c>
      <c r="AJ62">
        <v>0</v>
      </c>
      <c r="AK62">
        <v>52.029000000000003</v>
      </c>
      <c r="AL62">
        <v>34.86</v>
      </c>
      <c r="AM62">
        <v>5.2786799999999996</v>
      </c>
      <c r="AN62">
        <v>0.93737000000000004</v>
      </c>
      <c r="AO62">
        <v>0.35897400000000002</v>
      </c>
      <c r="AP62">
        <v>2.0495999999999999</v>
      </c>
      <c r="AQ62">
        <v>32.697000000000003</v>
      </c>
      <c r="AR62">
        <v>49.68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f t="shared" si="0"/>
        <v>2916.8231540000006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2.3199999999999998</v>
      </c>
      <c r="E63">
        <v>0</v>
      </c>
      <c r="F63">
        <v>0</v>
      </c>
      <c r="G63">
        <v>0</v>
      </c>
      <c r="H63">
        <v>0</v>
      </c>
      <c r="I63">
        <v>0</v>
      </c>
      <c r="J63">
        <v>0.6169</v>
      </c>
      <c r="K63">
        <v>686.77995799999997</v>
      </c>
      <c r="L63">
        <v>653.15</v>
      </c>
      <c r="M63">
        <v>90</v>
      </c>
      <c r="N63">
        <v>118.125</v>
      </c>
      <c r="O63">
        <v>123.66562500000001</v>
      </c>
      <c r="P63">
        <v>119.625</v>
      </c>
      <c r="Q63">
        <v>18.557500000000001</v>
      </c>
      <c r="R63">
        <v>36.3675</v>
      </c>
      <c r="S63">
        <v>22.51</v>
      </c>
      <c r="T63">
        <v>0</v>
      </c>
      <c r="U63">
        <v>418.77</v>
      </c>
      <c r="V63">
        <v>14.25</v>
      </c>
      <c r="W63">
        <v>45.524999999999999</v>
      </c>
      <c r="X63">
        <v>147.515624</v>
      </c>
      <c r="Y63">
        <v>0</v>
      </c>
      <c r="Z63">
        <v>6.5537999999999998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38.8752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5.2786799999999996</v>
      </c>
      <c r="AN63">
        <v>0.93737000000000004</v>
      </c>
      <c r="AO63">
        <v>0.35044799999999998</v>
      </c>
      <c r="AP63">
        <v>2.4339</v>
      </c>
      <c r="AQ63">
        <v>32.697000000000003</v>
      </c>
      <c r="AR63">
        <v>49.68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f t="shared" si="0"/>
        <v>2926.6392280000005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0.6169</v>
      </c>
      <c r="K64">
        <v>686.77995799999997</v>
      </c>
      <c r="L64">
        <v>653.15</v>
      </c>
      <c r="M64">
        <v>90</v>
      </c>
      <c r="N64">
        <v>118.125</v>
      </c>
      <c r="O64">
        <v>123.66562500000001</v>
      </c>
      <c r="P64">
        <v>119.625</v>
      </c>
      <c r="Q64">
        <v>18.557500000000001</v>
      </c>
      <c r="R64">
        <v>36.3675</v>
      </c>
      <c r="S64">
        <v>22.51</v>
      </c>
      <c r="T64">
        <v>0</v>
      </c>
      <c r="U64">
        <v>418.77</v>
      </c>
      <c r="V64">
        <v>14.25</v>
      </c>
      <c r="W64">
        <v>45.524999999999999</v>
      </c>
      <c r="X64">
        <v>147.515624</v>
      </c>
      <c r="Y64">
        <v>0</v>
      </c>
      <c r="Z64">
        <v>6.5537999999999998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38.8752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5.2786799999999996</v>
      </c>
      <c r="AN64">
        <v>0.93737000000000004</v>
      </c>
      <c r="AO64">
        <v>0.36162</v>
      </c>
      <c r="AP64">
        <v>2.4339</v>
      </c>
      <c r="AQ64">
        <v>32.697000000000003</v>
      </c>
      <c r="AR64">
        <v>49.68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f t="shared" si="0"/>
        <v>2924.3304000000007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1.0960000000000001</v>
      </c>
      <c r="K65">
        <v>686.77995799999997</v>
      </c>
      <c r="L65">
        <v>653.15</v>
      </c>
      <c r="M65">
        <v>90</v>
      </c>
      <c r="N65">
        <v>118.125</v>
      </c>
      <c r="O65">
        <v>123.66562500000001</v>
      </c>
      <c r="P65">
        <v>119.625</v>
      </c>
      <c r="Q65">
        <v>18.557500000000001</v>
      </c>
      <c r="R65">
        <v>36.3675</v>
      </c>
      <c r="S65">
        <v>22.51</v>
      </c>
      <c r="T65">
        <v>0</v>
      </c>
      <c r="U65">
        <v>418.77</v>
      </c>
      <c r="V65">
        <v>14.25</v>
      </c>
      <c r="W65">
        <v>45.524999999999999</v>
      </c>
      <c r="X65">
        <v>147.515624</v>
      </c>
      <c r="Y65">
        <v>0</v>
      </c>
      <c r="Z65">
        <v>6.5537999999999998</v>
      </c>
      <c r="AA65">
        <v>37.92</v>
      </c>
      <c r="AB65">
        <v>13.0634</v>
      </c>
      <c r="AC65">
        <v>19.35568</v>
      </c>
      <c r="AD65">
        <v>9.1149000000000004</v>
      </c>
      <c r="AE65">
        <v>28.225999999999999</v>
      </c>
      <c r="AF65">
        <v>8.8740000000000006</v>
      </c>
      <c r="AG65">
        <v>38.8752</v>
      </c>
      <c r="AH65">
        <v>46.781799999999997</v>
      </c>
      <c r="AI65">
        <v>0</v>
      </c>
      <c r="AJ65">
        <v>0</v>
      </c>
      <c r="AK65">
        <v>52.029000000000003</v>
      </c>
      <c r="AL65">
        <v>34.86</v>
      </c>
      <c r="AM65">
        <v>5.2786799999999996</v>
      </c>
      <c r="AN65">
        <v>0.93737000000000004</v>
      </c>
      <c r="AO65">
        <v>0.38278800000000002</v>
      </c>
      <c r="AP65">
        <v>3.7149000000000001</v>
      </c>
      <c r="AQ65">
        <v>32.697000000000003</v>
      </c>
      <c r="AR65">
        <v>49.68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2943.8667080000005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1.0960000000000001</v>
      </c>
      <c r="K66">
        <v>686.77995799999997</v>
      </c>
      <c r="L66">
        <v>653.15</v>
      </c>
      <c r="M66">
        <v>90</v>
      </c>
      <c r="N66">
        <v>118.125</v>
      </c>
      <c r="O66">
        <v>123.66562500000001</v>
      </c>
      <c r="P66">
        <v>119.625</v>
      </c>
      <c r="Q66">
        <v>18.557500000000001</v>
      </c>
      <c r="R66">
        <v>36.3675</v>
      </c>
      <c r="S66">
        <v>22.51</v>
      </c>
      <c r="T66">
        <v>0</v>
      </c>
      <c r="U66">
        <v>418.77</v>
      </c>
      <c r="V66">
        <v>14.25</v>
      </c>
      <c r="W66">
        <v>45.524999999999999</v>
      </c>
      <c r="X66">
        <v>147.515624</v>
      </c>
      <c r="Y66">
        <v>0</v>
      </c>
      <c r="Z66">
        <v>6.5537999999999998</v>
      </c>
      <c r="AA66">
        <v>31.283999999999999</v>
      </c>
      <c r="AB66">
        <v>13.0634</v>
      </c>
      <c r="AC66">
        <v>19.35568</v>
      </c>
      <c r="AD66">
        <v>9.1149000000000004</v>
      </c>
      <c r="AE66">
        <v>28.225999999999999</v>
      </c>
      <c r="AF66">
        <v>8.8740000000000006</v>
      </c>
      <c r="AG66">
        <v>38.8752</v>
      </c>
      <c r="AH66">
        <v>46.781799999999997</v>
      </c>
      <c r="AI66">
        <v>0</v>
      </c>
      <c r="AJ66">
        <v>0</v>
      </c>
      <c r="AK66">
        <v>52.029000000000003</v>
      </c>
      <c r="AL66">
        <v>34.86</v>
      </c>
      <c r="AM66">
        <v>5.2786799999999996</v>
      </c>
      <c r="AN66">
        <v>0.93737000000000004</v>
      </c>
      <c r="AO66">
        <v>0.38425799999999999</v>
      </c>
      <c r="AP66">
        <v>3.7149000000000001</v>
      </c>
      <c r="AQ66">
        <v>32.697000000000003</v>
      </c>
      <c r="AR66">
        <v>49.68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2937.2321780000007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1.0960000000000001</v>
      </c>
      <c r="K67">
        <v>686.77995799999997</v>
      </c>
      <c r="L67">
        <v>653.15</v>
      </c>
      <c r="M67">
        <v>88</v>
      </c>
      <c r="N67">
        <v>118.125</v>
      </c>
      <c r="O67">
        <v>123.66562500000001</v>
      </c>
      <c r="P67">
        <v>119.625</v>
      </c>
      <c r="Q67">
        <v>18.557500000000001</v>
      </c>
      <c r="R67">
        <v>36.3675</v>
      </c>
      <c r="S67">
        <v>22.51</v>
      </c>
      <c r="T67">
        <v>0</v>
      </c>
      <c r="U67">
        <v>418.77</v>
      </c>
      <c r="V67">
        <v>14.25</v>
      </c>
      <c r="W67">
        <v>45.524999999999999</v>
      </c>
      <c r="X67">
        <v>147.515624</v>
      </c>
      <c r="Y67">
        <v>0</v>
      </c>
      <c r="Z67">
        <v>13.1076</v>
      </c>
      <c r="AA67">
        <v>25.28</v>
      </c>
      <c r="AB67">
        <v>13.0634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38.8752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5.2786799999999996</v>
      </c>
      <c r="AN67">
        <v>0.93737000000000004</v>
      </c>
      <c r="AO67">
        <v>0.37631999999999999</v>
      </c>
      <c r="AP67">
        <v>3.7149000000000001</v>
      </c>
      <c r="AQ67">
        <v>32.697000000000003</v>
      </c>
      <c r="AR67">
        <v>37.536000000000001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2923.6300400000005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1.0960000000000001</v>
      </c>
      <c r="K68">
        <v>686.77995799999997</v>
      </c>
      <c r="L68">
        <v>653.15</v>
      </c>
      <c r="M68">
        <v>88</v>
      </c>
      <c r="N68">
        <v>118.125</v>
      </c>
      <c r="O68">
        <v>123.66562500000001</v>
      </c>
      <c r="P68">
        <v>119.625</v>
      </c>
      <c r="Q68">
        <v>18.557500000000001</v>
      </c>
      <c r="R68">
        <v>36.3675</v>
      </c>
      <c r="S68">
        <v>22.51</v>
      </c>
      <c r="T68">
        <v>0</v>
      </c>
      <c r="U68">
        <v>418.77</v>
      </c>
      <c r="V68">
        <v>14.25</v>
      </c>
      <c r="W68">
        <v>45.524999999999999</v>
      </c>
      <c r="X68">
        <v>147.515624</v>
      </c>
      <c r="Y68">
        <v>0</v>
      </c>
      <c r="Z68">
        <v>13.1076</v>
      </c>
      <c r="AA68">
        <v>25.28</v>
      </c>
      <c r="AB68">
        <v>13.0634</v>
      </c>
      <c r="AC68">
        <v>19.35568</v>
      </c>
      <c r="AD68">
        <v>9.1149000000000004</v>
      </c>
      <c r="AE68">
        <v>28.225999999999999</v>
      </c>
      <c r="AF68">
        <v>8.8740000000000006</v>
      </c>
      <c r="AG68">
        <v>38.8752</v>
      </c>
      <c r="AH68">
        <v>46.781799999999997</v>
      </c>
      <c r="AI68">
        <v>0</v>
      </c>
      <c r="AJ68">
        <v>0</v>
      </c>
      <c r="AK68">
        <v>52.029000000000003</v>
      </c>
      <c r="AL68">
        <v>34.86</v>
      </c>
      <c r="AM68">
        <v>5.2786799999999996</v>
      </c>
      <c r="AN68">
        <v>0.93737000000000004</v>
      </c>
      <c r="AO68">
        <v>0.24784200000000001</v>
      </c>
      <c r="AP68">
        <v>3.7149000000000001</v>
      </c>
      <c r="AQ68">
        <v>32.697000000000003</v>
      </c>
      <c r="AR68">
        <v>37.536000000000001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9" si="1">SUM(B68:AZ68)</f>
        <v>2923.5015620000008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1.0960000000000001</v>
      </c>
      <c r="K69">
        <v>686.77995799999997</v>
      </c>
      <c r="L69">
        <v>653.15</v>
      </c>
      <c r="M69">
        <v>88</v>
      </c>
      <c r="N69">
        <v>118.125</v>
      </c>
      <c r="O69">
        <v>123.66562500000001</v>
      </c>
      <c r="P69">
        <v>119.625</v>
      </c>
      <c r="Q69">
        <v>18.557500000000001</v>
      </c>
      <c r="R69">
        <v>36.3675</v>
      </c>
      <c r="S69">
        <v>22.51</v>
      </c>
      <c r="T69">
        <v>0</v>
      </c>
      <c r="U69">
        <v>418.77</v>
      </c>
      <c r="V69">
        <v>14.25</v>
      </c>
      <c r="W69">
        <v>45.524999999999999</v>
      </c>
      <c r="X69">
        <v>147.515624</v>
      </c>
      <c r="Y69">
        <v>0</v>
      </c>
      <c r="Z69">
        <v>13.1076</v>
      </c>
      <c r="AA69">
        <v>25.28</v>
      </c>
      <c r="AB69">
        <v>13.0634</v>
      </c>
      <c r="AC69">
        <v>19.35568</v>
      </c>
      <c r="AD69">
        <v>9.1149000000000004</v>
      </c>
      <c r="AE69">
        <v>28.225999999999999</v>
      </c>
      <c r="AF69">
        <v>8.8740000000000006</v>
      </c>
      <c r="AG69">
        <v>38.8752</v>
      </c>
      <c r="AH69">
        <v>46.781799999999997</v>
      </c>
      <c r="AI69">
        <v>0</v>
      </c>
      <c r="AJ69">
        <v>0</v>
      </c>
      <c r="AK69">
        <v>52.029000000000003</v>
      </c>
      <c r="AL69">
        <v>34.86</v>
      </c>
      <c r="AM69">
        <v>5.2786799999999996</v>
      </c>
      <c r="AN69">
        <v>0.93737000000000004</v>
      </c>
      <c r="AO69">
        <v>0.102312</v>
      </c>
      <c r="AP69">
        <v>3.7149000000000001</v>
      </c>
      <c r="AQ69">
        <v>32.697000000000003</v>
      </c>
      <c r="AR69">
        <v>37.536000000000001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2923.3560320000006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1.0960000000000001</v>
      </c>
      <c r="K70">
        <v>686.77995799999997</v>
      </c>
      <c r="L70">
        <v>653.15</v>
      </c>
      <c r="M70">
        <v>88</v>
      </c>
      <c r="N70">
        <v>118.125</v>
      </c>
      <c r="O70">
        <v>123.66562500000001</v>
      </c>
      <c r="P70">
        <v>119.625</v>
      </c>
      <c r="Q70">
        <v>18.557500000000001</v>
      </c>
      <c r="R70">
        <v>36.3675</v>
      </c>
      <c r="S70">
        <v>22.51</v>
      </c>
      <c r="T70">
        <v>0</v>
      </c>
      <c r="U70">
        <v>418.77</v>
      </c>
      <c r="V70">
        <v>14.25</v>
      </c>
      <c r="W70">
        <v>45.524999999999999</v>
      </c>
      <c r="X70">
        <v>147.515624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9.1149000000000004</v>
      </c>
      <c r="AE70">
        <v>28.225999999999999</v>
      </c>
      <c r="AF70">
        <v>8.8740000000000006</v>
      </c>
      <c r="AG70">
        <v>38.8752</v>
      </c>
      <c r="AH70">
        <v>46.781799999999997</v>
      </c>
      <c r="AI70">
        <v>0</v>
      </c>
      <c r="AJ70">
        <v>0</v>
      </c>
      <c r="AK70">
        <v>52.029000000000003</v>
      </c>
      <c r="AL70">
        <v>34.86</v>
      </c>
      <c r="AM70">
        <v>5.2786799999999996</v>
      </c>
      <c r="AN70">
        <v>0.93737000000000004</v>
      </c>
      <c r="AO70">
        <v>3.9396E-2</v>
      </c>
      <c r="AP70">
        <v>3.7149000000000001</v>
      </c>
      <c r="AQ70">
        <v>32.697000000000003</v>
      </c>
      <c r="AR70">
        <v>37.536000000000001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2936.4898160000007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1.0960000000000001</v>
      </c>
      <c r="K71">
        <v>686.77995799999997</v>
      </c>
      <c r="L71">
        <v>653.15</v>
      </c>
      <c r="M71">
        <v>88</v>
      </c>
      <c r="N71">
        <v>118.125</v>
      </c>
      <c r="O71">
        <v>123.66562500000001</v>
      </c>
      <c r="P71">
        <v>119.625</v>
      </c>
      <c r="Q71">
        <v>18.557500000000001</v>
      </c>
      <c r="R71">
        <v>36.3675</v>
      </c>
      <c r="S71">
        <v>22.51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13.1076</v>
      </c>
      <c r="AA71">
        <v>25.28</v>
      </c>
      <c r="AB71">
        <v>26.260100000000001</v>
      </c>
      <c r="AC71">
        <v>19.35568</v>
      </c>
      <c r="AD71">
        <v>27.408107999999999</v>
      </c>
      <c r="AE71">
        <v>42.338999999999999</v>
      </c>
      <c r="AF71">
        <v>8.8740000000000006</v>
      </c>
      <c r="AG71">
        <v>38.8752</v>
      </c>
      <c r="AH71">
        <v>61.555</v>
      </c>
      <c r="AI71">
        <v>0</v>
      </c>
      <c r="AJ71">
        <v>0</v>
      </c>
      <c r="AK71">
        <v>52.029000000000003</v>
      </c>
      <c r="AL71">
        <v>34.86</v>
      </c>
      <c r="AM71">
        <v>10.664</v>
      </c>
      <c r="AN71">
        <v>0.93737000000000004</v>
      </c>
      <c r="AO71">
        <v>0.40542600000000001</v>
      </c>
      <c r="AP71">
        <v>3.7149000000000001</v>
      </c>
      <c r="AQ71">
        <v>32.697000000000003</v>
      </c>
      <c r="AR71">
        <v>37.536000000000001</v>
      </c>
      <c r="AS71">
        <v>32.688360000000003</v>
      </c>
      <c r="AT71">
        <v>11.2476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2991.0856310000004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1.0960000000000001</v>
      </c>
      <c r="K72">
        <v>686.77995799999997</v>
      </c>
      <c r="L72">
        <v>653.15</v>
      </c>
      <c r="M72">
        <v>88</v>
      </c>
      <c r="N72">
        <v>118.125</v>
      </c>
      <c r="O72">
        <v>123.66562500000001</v>
      </c>
      <c r="P72">
        <v>119.625</v>
      </c>
      <c r="Q72">
        <v>18.557500000000001</v>
      </c>
      <c r="R72">
        <v>36.3675</v>
      </c>
      <c r="S72">
        <v>22.51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13.1076</v>
      </c>
      <c r="AA72">
        <v>25.28</v>
      </c>
      <c r="AB72">
        <v>26.260100000000001</v>
      </c>
      <c r="AC72">
        <v>19.35568</v>
      </c>
      <c r="AD72">
        <v>27.408107999999999</v>
      </c>
      <c r="AE72">
        <v>42.338999999999999</v>
      </c>
      <c r="AF72">
        <v>8.8740000000000006</v>
      </c>
      <c r="AG72">
        <v>38.8752</v>
      </c>
      <c r="AH72">
        <v>69.888599999999997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0.93737000000000004</v>
      </c>
      <c r="AO72">
        <v>0.278418</v>
      </c>
      <c r="AP72">
        <v>3.7149000000000001</v>
      </c>
      <c r="AQ72">
        <v>32.697000000000003</v>
      </c>
      <c r="AR72">
        <v>37.536000000000001</v>
      </c>
      <c r="AS72">
        <v>32.688360000000003</v>
      </c>
      <c r="AT72">
        <v>11.2476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3004.4642630000003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1.0960000000000001</v>
      </c>
      <c r="K73">
        <v>686.77995799999997</v>
      </c>
      <c r="L73">
        <v>653.15</v>
      </c>
      <c r="M73">
        <v>88</v>
      </c>
      <c r="N73">
        <v>118.125</v>
      </c>
      <c r="O73">
        <v>123.66562500000001</v>
      </c>
      <c r="P73">
        <v>119.625</v>
      </c>
      <c r="Q73">
        <v>18.557500000000001</v>
      </c>
      <c r="R73">
        <v>36.3675</v>
      </c>
      <c r="S73">
        <v>22.51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6.6</v>
      </c>
      <c r="AA73">
        <v>25.28</v>
      </c>
      <c r="AB73">
        <v>26.260100000000001</v>
      </c>
      <c r="AC73">
        <v>19.35568</v>
      </c>
      <c r="AD73">
        <v>27.408107999999999</v>
      </c>
      <c r="AE73">
        <v>42.338999999999999</v>
      </c>
      <c r="AF73">
        <v>8.8740000000000006</v>
      </c>
      <c r="AG73">
        <v>38.8752</v>
      </c>
      <c r="AH73">
        <v>70.172700000000006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0.21932399999999999</v>
      </c>
      <c r="AP73">
        <v>3.7149000000000001</v>
      </c>
      <c r="AQ73">
        <v>32.697000000000003</v>
      </c>
      <c r="AR73">
        <v>37.536000000000001</v>
      </c>
      <c r="AS73">
        <v>32.688360000000003</v>
      </c>
      <c r="AT73">
        <v>11.2476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2998.181669000001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1.0960000000000001</v>
      </c>
      <c r="K74">
        <v>686.77995799999997</v>
      </c>
      <c r="L74">
        <v>653.15</v>
      </c>
      <c r="M74">
        <v>88</v>
      </c>
      <c r="N74">
        <v>118.125</v>
      </c>
      <c r="O74">
        <v>123.66562500000001</v>
      </c>
      <c r="P74">
        <v>119.625</v>
      </c>
      <c r="Q74">
        <v>18.557500000000001</v>
      </c>
      <c r="R74">
        <v>36.3675</v>
      </c>
      <c r="S74">
        <v>22.51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6.6</v>
      </c>
      <c r="AA74">
        <v>25.28</v>
      </c>
      <c r="AB74">
        <v>22.261099999999999</v>
      </c>
      <c r="AC74">
        <v>19.35568</v>
      </c>
      <c r="AD74">
        <v>27.408107999999999</v>
      </c>
      <c r="AE74">
        <v>42.338999999999999</v>
      </c>
      <c r="AF74">
        <v>8.8740000000000006</v>
      </c>
      <c r="AG74">
        <v>38.8752</v>
      </c>
      <c r="AH74">
        <v>70.172700000000006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</v>
      </c>
      <c r="AP74">
        <v>3.7149000000000001</v>
      </c>
      <c r="AQ74">
        <v>32.697000000000003</v>
      </c>
      <c r="AR74">
        <v>37.536000000000001</v>
      </c>
      <c r="AS74">
        <v>32.688360000000003</v>
      </c>
      <c r="AT74">
        <v>11.2476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2993.963345000001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1.0960000000000001</v>
      </c>
      <c r="K75">
        <v>686.77995799999997</v>
      </c>
      <c r="L75">
        <v>653.15</v>
      </c>
      <c r="M75">
        <v>88</v>
      </c>
      <c r="N75">
        <v>118.125</v>
      </c>
      <c r="O75">
        <v>123.66562500000001</v>
      </c>
      <c r="P75">
        <v>119.625</v>
      </c>
      <c r="Q75">
        <v>18.557500000000001</v>
      </c>
      <c r="R75">
        <v>36.3675</v>
      </c>
      <c r="S75">
        <v>22.51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13.1076</v>
      </c>
      <c r="AA75">
        <v>25.28</v>
      </c>
      <c r="AB75">
        <v>26.260100000000001</v>
      </c>
      <c r="AC75">
        <v>19.35568</v>
      </c>
      <c r="AD75">
        <v>27.408107999999999</v>
      </c>
      <c r="AE75">
        <v>42.338999999999999</v>
      </c>
      <c r="AF75">
        <v>8.8740000000000006</v>
      </c>
      <c r="AG75">
        <v>38.8752</v>
      </c>
      <c r="AH75">
        <v>70.172700000000006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</v>
      </c>
      <c r="AP75">
        <v>3.7149000000000001</v>
      </c>
      <c r="AQ75">
        <v>32.697000000000003</v>
      </c>
      <c r="AR75">
        <v>49.68</v>
      </c>
      <c r="AS75">
        <v>32.688360000000003</v>
      </c>
      <c r="AT75">
        <v>11.2476</v>
      </c>
      <c r="AU75">
        <v>0</v>
      </c>
      <c r="AV75">
        <v>0</v>
      </c>
      <c r="AW75">
        <v>0</v>
      </c>
      <c r="AX75">
        <v>16.440000000000001</v>
      </c>
      <c r="AY75">
        <v>0</v>
      </c>
      <c r="AZ75">
        <v>0</v>
      </c>
      <c r="BA75">
        <f t="shared" si="1"/>
        <v>3016.6139450000005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1.0960000000000001</v>
      </c>
      <c r="K76">
        <v>686.77995799999997</v>
      </c>
      <c r="L76">
        <v>653.15</v>
      </c>
      <c r="M76">
        <v>88</v>
      </c>
      <c r="N76">
        <v>118.125</v>
      </c>
      <c r="O76">
        <v>123.66562500000001</v>
      </c>
      <c r="P76">
        <v>119.625</v>
      </c>
      <c r="Q76">
        <v>18.557500000000001</v>
      </c>
      <c r="R76">
        <v>36.3675</v>
      </c>
      <c r="S76">
        <v>22.51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13.1076</v>
      </c>
      <c r="AA76">
        <v>28.045000000000002</v>
      </c>
      <c r="AB76">
        <v>26.260100000000001</v>
      </c>
      <c r="AC76">
        <v>19.35568</v>
      </c>
      <c r="AD76">
        <v>27.408107999999999</v>
      </c>
      <c r="AE76">
        <v>42.338999999999999</v>
      </c>
      <c r="AF76">
        <v>8.8740000000000006</v>
      </c>
      <c r="AG76">
        <v>38.8752</v>
      </c>
      <c r="AH76">
        <v>70.172700000000006</v>
      </c>
      <c r="AI76">
        <v>1.2729999999999999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</v>
      </c>
      <c r="AP76">
        <v>3.7149000000000001</v>
      </c>
      <c r="AQ76">
        <v>32.697000000000003</v>
      </c>
      <c r="AR76">
        <v>49.68</v>
      </c>
      <c r="AS76">
        <v>32.688360000000003</v>
      </c>
      <c r="AT76">
        <v>11.2476</v>
      </c>
      <c r="AU76">
        <v>0</v>
      </c>
      <c r="AV76">
        <v>0</v>
      </c>
      <c r="AW76">
        <v>0</v>
      </c>
      <c r="AX76">
        <v>16.440000000000001</v>
      </c>
      <c r="AY76">
        <v>0</v>
      </c>
      <c r="AZ76">
        <v>0</v>
      </c>
      <c r="BA76">
        <f t="shared" si="1"/>
        <v>3020.6519450000005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1.0960000000000001</v>
      </c>
      <c r="K77">
        <v>686.77995799999997</v>
      </c>
      <c r="L77">
        <v>653.15</v>
      </c>
      <c r="M77">
        <v>88</v>
      </c>
      <c r="N77">
        <v>118.125</v>
      </c>
      <c r="O77">
        <v>123.66562500000001</v>
      </c>
      <c r="P77">
        <v>119.625</v>
      </c>
      <c r="Q77">
        <v>18.557500000000001</v>
      </c>
      <c r="R77">
        <v>36.3675</v>
      </c>
      <c r="S77">
        <v>22.51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13.1076</v>
      </c>
      <c r="AA77">
        <v>37.92</v>
      </c>
      <c r="AB77">
        <v>26.260100000000001</v>
      </c>
      <c r="AC77">
        <v>19.35568</v>
      </c>
      <c r="AD77">
        <v>27.408107999999999</v>
      </c>
      <c r="AE77">
        <v>42.338999999999999</v>
      </c>
      <c r="AF77">
        <v>17.748000000000001</v>
      </c>
      <c r="AG77">
        <v>38.8752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</v>
      </c>
      <c r="AP77">
        <v>3.0743999999999998</v>
      </c>
      <c r="AQ77">
        <v>32.697000000000003</v>
      </c>
      <c r="AR77">
        <v>49.68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16.440000000000001</v>
      </c>
      <c r="AY77">
        <v>0</v>
      </c>
      <c r="AZ77">
        <v>0</v>
      </c>
      <c r="BA77">
        <f t="shared" si="1"/>
        <v>3062.6333680000002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1.0960000000000001</v>
      </c>
      <c r="K78">
        <v>686.77995799999997</v>
      </c>
      <c r="L78">
        <v>653.15</v>
      </c>
      <c r="M78">
        <v>88</v>
      </c>
      <c r="N78">
        <v>118.125</v>
      </c>
      <c r="O78">
        <v>123.66562500000001</v>
      </c>
      <c r="P78">
        <v>119.625</v>
      </c>
      <c r="Q78">
        <v>18.557500000000001</v>
      </c>
      <c r="R78">
        <v>36.3675</v>
      </c>
      <c r="S78">
        <v>22.51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38.8752</v>
      </c>
      <c r="AH78">
        <v>116.9545</v>
      </c>
      <c r="AI78">
        <v>7.6379999999999999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0.93737000000000004</v>
      </c>
      <c r="AO78">
        <v>0</v>
      </c>
      <c r="AP78">
        <v>3.0743999999999998</v>
      </c>
      <c r="AQ78">
        <v>32.697000000000003</v>
      </c>
      <c r="AR78">
        <v>49.68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16.440000000000001</v>
      </c>
      <c r="AY78">
        <v>0</v>
      </c>
      <c r="AZ78">
        <v>0</v>
      </c>
      <c r="BA78">
        <f t="shared" si="1"/>
        <v>3125.3990520000002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1.0960000000000001</v>
      </c>
      <c r="K79">
        <v>686.77995799999997</v>
      </c>
      <c r="L79">
        <v>653.15</v>
      </c>
      <c r="M79">
        <v>88</v>
      </c>
      <c r="N79">
        <v>118.125</v>
      </c>
      <c r="O79">
        <v>123.66562500000001</v>
      </c>
      <c r="P79">
        <v>119.625</v>
      </c>
      <c r="Q79">
        <v>19.984999999999999</v>
      </c>
      <c r="R79">
        <v>42.392195999999998</v>
      </c>
      <c r="S79">
        <v>22.51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38.8752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46.48</v>
      </c>
      <c r="AM79">
        <v>15.836040000000001</v>
      </c>
      <c r="AN79">
        <v>0.93737000000000004</v>
      </c>
      <c r="AO79">
        <v>0</v>
      </c>
      <c r="AP79">
        <v>3.0743999999999998</v>
      </c>
      <c r="AQ79">
        <v>32.697000000000003</v>
      </c>
      <c r="AR79">
        <v>49.68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16.440000000000001</v>
      </c>
      <c r="AY79">
        <v>0</v>
      </c>
      <c r="AZ79">
        <v>0</v>
      </c>
      <c r="BA79">
        <f t="shared" si="1"/>
        <v>3211.7079480000007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1.0960000000000001</v>
      </c>
      <c r="K80">
        <v>686.77995799999997</v>
      </c>
      <c r="L80">
        <v>653.15</v>
      </c>
      <c r="M80">
        <v>88</v>
      </c>
      <c r="N80">
        <v>118.125</v>
      </c>
      <c r="O80">
        <v>123.66562500000001</v>
      </c>
      <c r="P80">
        <v>119.625</v>
      </c>
      <c r="Q80">
        <v>19.984999999999999</v>
      </c>
      <c r="R80">
        <v>42.392195999999998</v>
      </c>
      <c r="S80">
        <v>22.51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38.8752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0.93737000000000004</v>
      </c>
      <c r="AO80">
        <v>0.22667399999999999</v>
      </c>
      <c r="AP80">
        <v>3.0743999999999998</v>
      </c>
      <c r="AQ80">
        <v>32.697000000000003</v>
      </c>
      <c r="AR80">
        <v>49.68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16.440000000000001</v>
      </c>
      <c r="AY80">
        <v>0</v>
      </c>
      <c r="AZ80">
        <v>0</v>
      </c>
      <c r="BA80">
        <f t="shared" si="1"/>
        <v>3262.1816220000005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1.0960000000000001</v>
      </c>
      <c r="K81">
        <v>686.77995799999997</v>
      </c>
      <c r="L81">
        <v>653.15</v>
      </c>
      <c r="M81">
        <v>88</v>
      </c>
      <c r="N81">
        <v>118.125</v>
      </c>
      <c r="O81">
        <v>123.66562500000001</v>
      </c>
      <c r="P81">
        <v>119.625</v>
      </c>
      <c r="Q81">
        <v>19.984999999999999</v>
      </c>
      <c r="R81">
        <v>42.392195999999998</v>
      </c>
      <c r="S81">
        <v>22.51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38.8752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0.93737000000000004</v>
      </c>
      <c r="AO81">
        <v>0.48304200000000003</v>
      </c>
      <c r="AP81">
        <v>3.0743999999999998</v>
      </c>
      <c r="AQ81">
        <v>32.697000000000003</v>
      </c>
      <c r="AR81">
        <v>49.68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16.440000000000001</v>
      </c>
      <c r="AY81">
        <v>0</v>
      </c>
      <c r="AZ81">
        <v>0</v>
      </c>
      <c r="BA81">
        <f t="shared" si="1"/>
        <v>3262.4379900000004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1.0960000000000001</v>
      </c>
      <c r="K82">
        <v>686.77995799999997</v>
      </c>
      <c r="L82">
        <v>653.15</v>
      </c>
      <c r="M82">
        <v>88</v>
      </c>
      <c r="N82">
        <v>118.125</v>
      </c>
      <c r="O82">
        <v>123.66562500000001</v>
      </c>
      <c r="P82">
        <v>119.625</v>
      </c>
      <c r="Q82">
        <v>19.984999999999999</v>
      </c>
      <c r="R82">
        <v>42.392195999999998</v>
      </c>
      <c r="S82">
        <v>22.51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38.8752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0.57653399999999999</v>
      </c>
      <c r="AP82">
        <v>3.0743999999999998</v>
      </c>
      <c r="AQ82">
        <v>32.697000000000003</v>
      </c>
      <c r="AR82">
        <v>49.68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16.440000000000001</v>
      </c>
      <c r="AY82">
        <v>0</v>
      </c>
      <c r="AZ82">
        <v>0</v>
      </c>
      <c r="BA82">
        <f t="shared" si="1"/>
        <v>3245.9824820000003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1.0960000000000001</v>
      </c>
      <c r="K83">
        <v>686.77995799999997</v>
      </c>
      <c r="L83">
        <v>653.15</v>
      </c>
      <c r="M83">
        <v>88</v>
      </c>
      <c r="N83">
        <v>118.125</v>
      </c>
      <c r="O83">
        <v>123.66562500000001</v>
      </c>
      <c r="P83">
        <v>119.625</v>
      </c>
      <c r="Q83">
        <v>19.984999999999999</v>
      </c>
      <c r="R83">
        <v>42.392195999999998</v>
      </c>
      <c r="S83">
        <v>22.51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38.8752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0.93737000000000004</v>
      </c>
      <c r="AO83">
        <v>0.73588200000000004</v>
      </c>
      <c r="AP83">
        <v>3.0743999999999998</v>
      </c>
      <c r="AQ83">
        <v>32.697000000000003</v>
      </c>
      <c r="AR83">
        <v>49.68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16.440000000000001</v>
      </c>
      <c r="AY83">
        <v>0</v>
      </c>
      <c r="AZ83">
        <v>0</v>
      </c>
      <c r="BA83">
        <f t="shared" si="1"/>
        <v>3246.1418300000005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1.0960000000000001</v>
      </c>
      <c r="K84">
        <v>686.77995799999997</v>
      </c>
      <c r="L84">
        <v>653.15</v>
      </c>
      <c r="M84">
        <v>88</v>
      </c>
      <c r="N84">
        <v>118.125</v>
      </c>
      <c r="O84">
        <v>123.66562500000001</v>
      </c>
      <c r="P84">
        <v>119.625</v>
      </c>
      <c r="Q84">
        <v>19.984999999999999</v>
      </c>
      <c r="R84">
        <v>42.392195999999998</v>
      </c>
      <c r="S84">
        <v>22.51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38.8752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46.48</v>
      </c>
      <c r="AM84">
        <v>15.836040000000001</v>
      </c>
      <c r="AN84">
        <v>0.93737000000000004</v>
      </c>
      <c r="AO84">
        <v>0.94667999999999997</v>
      </c>
      <c r="AP84">
        <v>3.0743999999999998</v>
      </c>
      <c r="AQ84">
        <v>32.697000000000003</v>
      </c>
      <c r="AR84">
        <v>49.68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16.440000000000001</v>
      </c>
      <c r="AY84">
        <v>0</v>
      </c>
      <c r="AZ84">
        <v>0</v>
      </c>
      <c r="BA84">
        <f t="shared" si="1"/>
        <v>3212.6546280000007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1.0960000000000001</v>
      </c>
      <c r="K85">
        <v>686.77995799999997</v>
      </c>
      <c r="L85">
        <v>653.15</v>
      </c>
      <c r="M85">
        <v>88</v>
      </c>
      <c r="N85">
        <v>118.125</v>
      </c>
      <c r="O85">
        <v>123.66562500000001</v>
      </c>
      <c r="P85">
        <v>119.625</v>
      </c>
      <c r="Q85">
        <v>19.984999999999999</v>
      </c>
      <c r="R85">
        <v>42.392195999999998</v>
      </c>
      <c r="S85">
        <v>22.51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38.8752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46.48</v>
      </c>
      <c r="AM85">
        <v>15.836040000000001</v>
      </c>
      <c r="AN85">
        <v>0.93737000000000004</v>
      </c>
      <c r="AO85">
        <v>1.041642</v>
      </c>
      <c r="AP85">
        <v>4.3554000000000004</v>
      </c>
      <c r="AQ85">
        <v>32.697000000000003</v>
      </c>
      <c r="AR85">
        <v>49.68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16.440000000000001</v>
      </c>
      <c r="AY85">
        <v>0</v>
      </c>
      <c r="AZ85">
        <v>0</v>
      </c>
      <c r="BA85">
        <f t="shared" si="1"/>
        <v>3187.2975900000006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1.0960000000000001</v>
      </c>
      <c r="K86">
        <v>686.77995799999997</v>
      </c>
      <c r="L86">
        <v>653.15</v>
      </c>
      <c r="M86">
        <v>88</v>
      </c>
      <c r="N86">
        <v>118.125</v>
      </c>
      <c r="O86">
        <v>123.66562500000001</v>
      </c>
      <c r="P86">
        <v>119.625</v>
      </c>
      <c r="Q86">
        <v>19.984999999999999</v>
      </c>
      <c r="R86">
        <v>42.392195999999998</v>
      </c>
      <c r="S86">
        <v>22.51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38.8752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0.93737000000000004</v>
      </c>
      <c r="AO86">
        <v>1.217454</v>
      </c>
      <c r="AP86">
        <v>4.3554000000000004</v>
      </c>
      <c r="AQ86">
        <v>32.697000000000003</v>
      </c>
      <c r="AR86">
        <v>49.68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16.440000000000001</v>
      </c>
      <c r="AY86">
        <v>0</v>
      </c>
      <c r="AZ86">
        <v>0</v>
      </c>
      <c r="BA86">
        <f t="shared" si="1"/>
        <v>3183.6544020000006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1.0960000000000001</v>
      </c>
      <c r="K87">
        <v>686.77995799999997</v>
      </c>
      <c r="L87">
        <v>653.15</v>
      </c>
      <c r="M87">
        <v>88</v>
      </c>
      <c r="N87">
        <v>118.125</v>
      </c>
      <c r="O87">
        <v>123.66562500000001</v>
      </c>
      <c r="P87">
        <v>119.625</v>
      </c>
      <c r="Q87">
        <v>15.4084</v>
      </c>
      <c r="R87">
        <v>33.331589999999998</v>
      </c>
      <c r="S87">
        <v>22.51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6.6</v>
      </c>
      <c r="AA87">
        <v>42.14808</v>
      </c>
      <c r="AB87">
        <v>27.992999999999999</v>
      </c>
      <c r="AC87">
        <v>29.062808</v>
      </c>
      <c r="AD87">
        <v>27.408107999999999</v>
      </c>
      <c r="AE87">
        <v>42.338999999999999</v>
      </c>
      <c r="AF87">
        <v>26.622</v>
      </c>
      <c r="AG87">
        <v>38.8752</v>
      </c>
      <c r="AH87">
        <v>116.9545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0.93737000000000004</v>
      </c>
      <c r="AO87">
        <v>1.3817999999999999</v>
      </c>
      <c r="AP87">
        <v>4.3554000000000004</v>
      </c>
      <c r="AQ87">
        <v>32.697000000000003</v>
      </c>
      <c r="AR87">
        <v>49.68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16.440000000000001</v>
      </c>
      <c r="AY87">
        <v>0</v>
      </c>
      <c r="AZ87">
        <v>0</v>
      </c>
      <c r="BA87">
        <f t="shared" si="1"/>
        <v>3097.9905660000004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1.0960000000000001</v>
      </c>
      <c r="K88">
        <v>686.77995799999997</v>
      </c>
      <c r="L88">
        <v>653.15</v>
      </c>
      <c r="M88">
        <v>88</v>
      </c>
      <c r="N88">
        <v>118.125</v>
      </c>
      <c r="O88">
        <v>123.66562500000001</v>
      </c>
      <c r="P88">
        <v>119.625</v>
      </c>
      <c r="Q88">
        <v>19.984999999999999</v>
      </c>
      <c r="R88">
        <v>36.3675</v>
      </c>
      <c r="S88">
        <v>22.51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6.6</v>
      </c>
      <c r="AA88">
        <v>42.14808</v>
      </c>
      <c r="AB88">
        <v>27.992999999999999</v>
      </c>
      <c r="AC88">
        <v>29.062808</v>
      </c>
      <c r="AD88">
        <v>27.408107999999999</v>
      </c>
      <c r="AE88">
        <v>42.338999999999999</v>
      </c>
      <c r="AF88">
        <v>26.622</v>
      </c>
      <c r="AG88">
        <v>38.8752</v>
      </c>
      <c r="AH88">
        <v>116.9545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1.45089</v>
      </c>
      <c r="AP88">
        <v>4.3554000000000004</v>
      </c>
      <c r="AQ88">
        <v>32.697000000000003</v>
      </c>
      <c r="AR88">
        <v>49.68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16.440000000000001</v>
      </c>
      <c r="AY88">
        <v>0</v>
      </c>
      <c r="AZ88">
        <v>0</v>
      </c>
      <c r="BA88">
        <f t="shared" si="1"/>
        <v>3105.6721660000003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1.0960000000000001</v>
      </c>
      <c r="K89">
        <v>686.77995799999997</v>
      </c>
      <c r="L89">
        <v>653.15</v>
      </c>
      <c r="M89">
        <v>88</v>
      </c>
      <c r="N89">
        <v>118.125</v>
      </c>
      <c r="O89">
        <v>123.66562500000001</v>
      </c>
      <c r="P89">
        <v>119.625</v>
      </c>
      <c r="Q89">
        <v>19.984999999999999</v>
      </c>
      <c r="R89">
        <v>36.3675</v>
      </c>
      <c r="S89">
        <v>22.51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6.6</v>
      </c>
      <c r="AA89">
        <v>42.14808</v>
      </c>
      <c r="AB89">
        <v>27.992999999999999</v>
      </c>
      <c r="AC89">
        <v>29.062808</v>
      </c>
      <c r="AD89">
        <v>27.408107999999999</v>
      </c>
      <c r="AE89">
        <v>42.338999999999999</v>
      </c>
      <c r="AF89">
        <v>26.622</v>
      </c>
      <c r="AG89">
        <v>38.8752</v>
      </c>
      <c r="AH89">
        <v>116.9545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0.93737000000000004</v>
      </c>
      <c r="AO89">
        <v>1.569078</v>
      </c>
      <c r="AP89">
        <v>3.7149000000000001</v>
      </c>
      <c r="AQ89">
        <v>32.697000000000003</v>
      </c>
      <c r="AR89">
        <v>49.68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16.440000000000001</v>
      </c>
      <c r="AY89">
        <v>0</v>
      </c>
      <c r="AZ89">
        <v>0</v>
      </c>
      <c r="BA89">
        <f t="shared" si="1"/>
        <v>3105.1498540000002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1.0960000000000001</v>
      </c>
      <c r="K90">
        <v>686.77995799999997</v>
      </c>
      <c r="L90">
        <v>653.15</v>
      </c>
      <c r="M90">
        <v>88</v>
      </c>
      <c r="N90">
        <v>118.125</v>
      </c>
      <c r="O90">
        <v>123.66562500000001</v>
      </c>
      <c r="P90">
        <v>119.625</v>
      </c>
      <c r="Q90">
        <v>19.984999999999999</v>
      </c>
      <c r="R90">
        <v>36.3675</v>
      </c>
      <c r="S90">
        <v>22.51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6.6</v>
      </c>
      <c r="AA90">
        <v>42.14808</v>
      </c>
      <c r="AB90">
        <v>27.992999999999999</v>
      </c>
      <c r="AC90">
        <v>29.062808</v>
      </c>
      <c r="AD90">
        <v>27.408107999999999</v>
      </c>
      <c r="AE90">
        <v>42.338999999999999</v>
      </c>
      <c r="AF90">
        <v>26.622</v>
      </c>
      <c r="AG90">
        <v>38.8752</v>
      </c>
      <c r="AH90">
        <v>116.9545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0.93737000000000004</v>
      </c>
      <c r="AO90">
        <v>1.823388</v>
      </c>
      <c r="AP90">
        <v>3.7149000000000001</v>
      </c>
      <c r="AQ90">
        <v>32.697000000000003</v>
      </c>
      <c r="AR90">
        <v>49.68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16.440000000000001</v>
      </c>
      <c r="AY90">
        <v>0</v>
      </c>
      <c r="AZ90">
        <v>0</v>
      </c>
      <c r="BA90">
        <f t="shared" si="1"/>
        <v>3105.404164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1.0960000000000001</v>
      </c>
      <c r="K91">
        <v>686.77995799999997</v>
      </c>
      <c r="L91">
        <v>653.15</v>
      </c>
      <c r="M91">
        <v>88</v>
      </c>
      <c r="N91">
        <v>118.125</v>
      </c>
      <c r="O91">
        <v>123.66562500000001</v>
      </c>
      <c r="P91">
        <v>119.625</v>
      </c>
      <c r="Q91">
        <v>19.984999999999999</v>
      </c>
      <c r="R91">
        <v>36.3675</v>
      </c>
      <c r="S91">
        <v>22.51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38.8752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0.93737000000000004</v>
      </c>
      <c r="AO91">
        <v>1.804278</v>
      </c>
      <c r="AP91">
        <v>3.7149000000000001</v>
      </c>
      <c r="AQ91">
        <v>32.697000000000003</v>
      </c>
      <c r="AR91">
        <v>49.68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f t="shared" si="1"/>
        <v>3163.4100300000009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1.0960000000000001</v>
      </c>
      <c r="K92">
        <v>686.77995799999997</v>
      </c>
      <c r="L92">
        <v>653.15</v>
      </c>
      <c r="M92">
        <v>88</v>
      </c>
      <c r="N92">
        <v>118.125</v>
      </c>
      <c r="O92">
        <v>123.66562500000001</v>
      </c>
      <c r="P92">
        <v>119.625</v>
      </c>
      <c r="Q92">
        <v>19.984999999999999</v>
      </c>
      <c r="R92">
        <v>36.3675</v>
      </c>
      <c r="S92">
        <v>22.51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38.8752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0.93737000000000004</v>
      </c>
      <c r="AO92">
        <v>1.905708</v>
      </c>
      <c r="AP92">
        <v>3.7149000000000001</v>
      </c>
      <c r="AQ92">
        <v>32.697000000000003</v>
      </c>
      <c r="AR92">
        <v>49.68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f t="shared" si="1"/>
        <v>3163.5114600000006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1.0960000000000001</v>
      </c>
      <c r="K93">
        <v>686.77995799999997</v>
      </c>
      <c r="L93">
        <v>653.15</v>
      </c>
      <c r="M93">
        <v>88</v>
      </c>
      <c r="N93">
        <v>118.125</v>
      </c>
      <c r="O93">
        <v>123.66562500000001</v>
      </c>
      <c r="P93">
        <v>119.625</v>
      </c>
      <c r="Q93">
        <v>19.984999999999999</v>
      </c>
      <c r="R93">
        <v>41.402999999999999</v>
      </c>
      <c r="S93">
        <v>22.51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38.8752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0.93737000000000004</v>
      </c>
      <c r="AO93">
        <v>2.0333039999999998</v>
      </c>
      <c r="AP93">
        <v>2.4339</v>
      </c>
      <c r="AQ93">
        <v>32.697000000000003</v>
      </c>
      <c r="AR93">
        <v>49.68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3167.3935560000009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1.0960000000000001</v>
      </c>
      <c r="K94">
        <v>686.77995799999997</v>
      </c>
      <c r="L94">
        <v>653.15</v>
      </c>
      <c r="M94">
        <v>88</v>
      </c>
      <c r="N94">
        <v>118.125</v>
      </c>
      <c r="O94">
        <v>123.66562500000001</v>
      </c>
      <c r="P94">
        <v>119.625</v>
      </c>
      <c r="Q94">
        <v>19.984999999999999</v>
      </c>
      <c r="R94">
        <v>41.402999999999999</v>
      </c>
      <c r="S94">
        <v>22.51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38.8752</v>
      </c>
      <c r="AH94">
        <v>140.34540000000001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0.93737000000000004</v>
      </c>
      <c r="AO94">
        <v>2.183538</v>
      </c>
      <c r="AP94">
        <v>2.4339</v>
      </c>
      <c r="AQ94">
        <v>32.697000000000003</v>
      </c>
      <c r="AR94">
        <v>49.68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3167.5437900000011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1.0960000000000001</v>
      </c>
      <c r="K95">
        <v>686.77995799999997</v>
      </c>
      <c r="L95">
        <v>653.15</v>
      </c>
      <c r="M95">
        <v>88</v>
      </c>
      <c r="N95">
        <v>118.125</v>
      </c>
      <c r="O95">
        <v>123.66562500000001</v>
      </c>
      <c r="P95">
        <v>119.625</v>
      </c>
      <c r="Q95">
        <v>18.557500000000001</v>
      </c>
      <c r="R95">
        <v>36.3675</v>
      </c>
      <c r="S95">
        <v>22.51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13.1076</v>
      </c>
      <c r="AA95">
        <v>42.14808</v>
      </c>
      <c r="AB95">
        <v>26.260100000000001</v>
      </c>
      <c r="AC95">
        <v>19.35568</v>
      </c>
      <c r="AD95">
        <v>9.1149000000000004</v>
      </c>
      <c r="AE95">
        <v>42.338999999999999</v>
      </c>
      <c r="AF95">
        <v>17.748000000000001</v>
      </c>
      <c r="AG95">
        <v>38.8752</v>
      </c>
      <c r="AH95">
        <v>116.9545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0.93737000000000004</v>
      </c>
      <c r="AO95">
        <v>2.1903000000000001</v>
      </c>
      <c r="AP95">
        <v>2.4339</v>
      </c>
      <c r="AQ95">
        <v>32.697000000000003</v>
      </c>
      <c r="AR95">
        <v>49.68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3070.9629400000003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1.0960000000000001</v>
      </c>
      <c r="K96">
        <v>686.77995799999997</v>
      </c>
      <c r="L96">
        <v>653.15</v>
      </c>
      <c r="M96">
        <v>88</v>
      </c>
      <c r="N96">
        <v>118.125</v>
      </c>
      <c r="O96">
        <v>123.66562500000001</v>
      </c>
      <c r="P96">
        <v>119.625</v>
      </c>
      <c r="Q96">
        <v>18.557500000000001</v>
      </c>
      <c r="R96">
        <v>36.3675</v>
      </c>
      <c r="S96">
        <v>22.51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13.1076</v>
      </c>
      <c r="AA96">
        <v>28.045000000000002</v>
      </c>
      <c r="AB96">
        <v>26.260100000000001</v>
      </c>
      <c r="AC96">
        <v>19.35568</v>
      </c>
      <c r="AD96">
        <v>9.1149000000000004</v>
      </c>
      <c r="AE96">
        <v>42.338999999999999</v>
      </c>
      <c r="AF96">
        <v>17.748000000000001</v>
      </c>
      <c r="AG96">
        <v>38.8752</v>
      </c>
      <c r="AH96">
        <v>93.563599999999994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0.93737000000000004</v>
      </c>
      <c r="AO96">
        <v>2.2002959999999998</v>
      </c>
      <c r="AP96">
        <v>2.4339</v>
      </c>
      <c r="AQ96">
        <v>32.697000000000003</v>
      </c>
      <c r="AR96">
        <v>49.68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3033.4789560000004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1.0960000000000001</v>
      </c>
      <c r="K97">
        <v>686.77995799999997</v>
      </c>
      <c r="L97">
        <v>653.15</v>
      </c>
      <c r="M97">
        <v>88</v>
      </c>
      <c r="N97">
        <v>118.125</v>
      </c>
      <c r="O97">
        <v>123.66562500000001</v>
      </c>
      <c r="P97">
        <v>119.625</v>
      </c>
      <c r="Q97">
        <v>18.557500000000001</v>
      </c>
      <c r="R97">
        <v>36.3675</v>
      </c>
      <c r="S97">
        <v>22.51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13.1076</v>
      </c>
      <c r="AA97">
        <v>28.045000000000002</v>
      </c>
      <c r="AB97">
        <v>26.260100000000001</v>
      </c>
      <c r="AC97">
        <v>19.35568</v>
      </c>
      <c r="AD97">
        <v>9.1149000000000004</v>
      </c>
      <c r="AE97">
        <v>42.338999999999999</v>
      </c>
      <c r="AF97">
        <v>17.748000000000001</v>
      </c>
      <c r="AG97">
        <v>38.8752</v>
      </c>
      <c r="AH97">
        <v>70.172700000000006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0.93737000000000004</v>
      </c>
      <c r="AO97">
        <v>2.2458659999999999</v>
      </c>
      <c r="AP97">
        <v>2.4339</v>
      </c>
      <c r="AQ97">
        <v>32.697000000000003</v>
      </c>
      <c r="AR97">
        <v>49.68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3010.1336260000007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1.0960000000000001</v>
      </c>
      <c r="K98">
        <v>686.77995799999997</v>
      </c>
      <c r="L98">
        <v>653.15</v>
      </c>
      <c r="M98">
        <v>88</v>
      </c>
      <c r="N98">
        <v>118.125</v>
      </c>
      <c r="O98">
        <v>123.66562500000001</v>
      </c>
      <c r="P98">
        <v>119.625</v>
      </c>
      <c r="Q98">
        <v>18.557500000000001</v>
      </c>
      <c r="R98">
        <v>36.3675</v>
      </c>
      <c r="S98">
        <v>22.51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13.1076</v>
      </c>
      <c r="AA98">
        <v>28.045000000000002</v>
      </c>
      <c r="AB98">
        <v>26.260100000000001</v>
      </c>
      <c r="AC98">
        <v>19.35568</v>
      </c>
      <c r="AD98">
        <v>9.1149000000000004</v>
      </c>
      <c r="AE98">
        <v>42.338999999999999</v>
      </c>
      <c r="AF98">
        <v>17.748000000000001</v>
      </c>
      <c r="AG98">
        <v>38.8752</v>
      </c>
      <c r="AH98">
        <v>70.172700000000006</v>
      </c>
      <c r="AI98">
        <v>0</v>
      </c>
      <c r="AJ98">
        <v>0</v>
      </c>
      <c r="AK98">
        <v>52.029000000000003</v>
      </c>
      <c r="AL98">
        <v>34.86</v>
      </c>
      <c r="AM98">
        <v>15.836040000000001</v>
      </c>
      <c r="AN98">
        <v>0.93737000000000004</v>
      </c>
      <c r="AO98">
        <v>2.2746780000000002</v>
      </c>
      <c r="AP98">
        <v>2.4339</v>
      </c>
      <c r="AQ98">
        <v>32.697000000000003</v>
      </c>
      <c r="AR98">
        <v>49.68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3010.1624380000007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5.8E-4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1.5664850000000018E-2</v>
      </c>
      <c r="K99">
        <f t="shared" si="2"/>
        <v>16.162560411999987</v>
      </c>
      <c r="L99">
        <f t="shared" si="2"/>
        <v>15.650058000000017</v>
      </c>
      <c r="M99">
        <f t="shared" si="2"/>
        <v>2.1739999999999999</v>
      </c>
      <c r="N99">
        <f t="shared" si="2"/>
        <v>2.835</v>
      </c>
      <c r="O99">
        <f t="shared" si="2"/>
        <v>2.9679749999999947</v>
      </c>
      <c r="P99">
        <f t="shared" si="2"/>
        <v>2.871</v>
      </c>
      <c r="Q99">
        <f t="shared" si="2"/>
        <v>0.43445882499999938</v>
      </c>
      <c r="R99">
        <f t="shared" si="2"/>
        <v>0.88582361449999858</v>
      </c>
      <c r="S99">
        <f t="shared" si="2"/>
        <v>0.58292215000000036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1.104400080000002</v>
      </c>
      <c r="X99">
        <f t="shared" si="2"/>
        <v>3.540374975999995</v>
      </c>
      <c r="Y99">
        <f t="shared" si="2"/>
        <v>0</v>
      </c>
      <c r="Z99">
        <f t="shared" si="2"/>
        <v>0.31465169999999992</v>
      </c>
      <c r="AA99">
        <f t="shared" si="2"/>
        <v>0.5134881499999997</v>
      </c>
      <c r="AB99">
        <f t="shared" si="2"/>
        <v>0.60768137499999941</v>
      </c>
      <c r="AC99">
        <f t="shared" si="2"/>
        <v>0.45014403399999908</v>
      </c>
      <c r="AD99">
        <f t="shared" si="2"/>
        <v>0.41510839800000066</v>
      </c>
      <c r="AE99">
        <f t="shared" si="2"/>
        <v>0.92988889100000061</v>
      </c>
      <c r="AF99">
        <f t="shared" si="2"/>
        <v>0.32321080000000041</v>
      </c>
      <c r="AG99">
        <f t="shared" si="2"/>
        <v>0.93300479999999897</v>
      </c>
      <c r="AH99">
        <f t="shared" si="2"/>
        <v>1.4678500000000005</v>
      </c>
      <c r="AI99">
        <f t="shared" si="2"/>
        <v>0.13780225000000002</v>
      </c>
      <c r="AJ99">
        <f t="shared" si="2"/>
        <v>0</v>
      </c>
      <c r="AK99">
        <f t="shared" si="2"/>
        <v>1.248696000000002</v>
      </c>
      <c r="AL99">
        <f t="shared" si="2"/>
        <v>1.0010630000000007</v>
      </c>
      <c r="AM99">
        <f t="shared" si="2"/>
        <v>0.23993333500000025</v>
      </c>
      <c r="AN99">
        <f t="shared" si="2"/>
        <v>2.2496880000000025E-2</v>
      </c>
      <c r="AO99">
        <f t="shared" si="2"/>
        <v>2.2239042000000004E-2</v>
      </c>
      <c r="AP99">
        <f t="shared" si="2"/>
        <v>8.5762949999999977E-2</v>
      </c>
      <c r="AQ99">
        <f t="shared" si="2"/>
        <v>0.44730000000000064</v>
      </c>
      <c r="AR99">
        <f t="shared" si="2"/>
        <v>1.1779679999999997</v>
      </c>
      <c r="AS99">
        <f t="shared" si="2"/>
        <v>0.76791012300000028</v>
      </c>
      <c r="AT99">
        <f t="shared" si="2"/>
        <v>0.26267974400000021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0.19167660000000022</v>
      </c>
      <c r="AY99">
        <f t="shared" si="2"/>
        <v>0</v>
      </c>
      <c r="AZ99">
        <f t="shared" si="2"/>
        <v>0</v>
      </c>
      <c r="BA99">
        <f t="shared" si="1"/>
        <v>71.177853979499972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0.59709800000000002</v>
      </c>
      <c r="K3">
        <v>664.40730900000005</v>
      </c>
      <c r="L3">
        <v>631.17901099999995</v>
      </c>
      <c r="M3">
        <v>89.046800000000005</v>
      </c>
      <c r="N3">
        <v>114.33318800000001</v>
      </c>
      <c r="O3">
        <v>119.695958</v>
      </c>
      <c r="P3">
        <v>115.785038</v>
      </c>
      <c r="Q3">
        <v>16.580127000000001</v>
      </c>
      <c r="R3">
        <v>32.492403000000003</v>
      </c>
      <c r="S3">
        <v>25.542978000000002</v>
      </c>
      <c r="T3">
        <v>0</v>
      </c>
      <c r="U3">
        <v>405.32748299999997</v>
      </c>
      <c r="V3">
        <v>13.792574999999999</v>
      </c>
      <c r="W3">
        <v>44.909669999999998</v>
      </c>
      <c r="X3">
        <v>142.780372</v>
      </c>
      <c r="Y3">
        <v>0</v>
      </c>
      <c r="Z3">
        <v>12.686845999999999</v>
      </c>
      <c r="AA3">
        <v>27.196750999999999</v>
      </c>
      <c r="AB3">
        <v>38.190237000000003</v>
      </c>
      <c r="AC3">
        <v>28.101544000000001</v>
      </c>
      <c r="AD3">
        <v>17.644622999999999</v>
      </c>
      <c r="AE3">
        <v>47.849643</v>
      </c>
      <c r="AF3">
        <v>27.676133</v>
      </c>
      <c r="AG3">
        <v>37.627305999999997</v>
      </c>
      <c r="AH3">
        <v>67.920156000000006</v>
      </c>
      <c r="AI3">
        <v>0</v>
      </c>
      <c r="AJ3">
        <v>0</v>
      </c>
      <c r="AK3">
        <v>50.358868999999999</v>
      </c>
      <c r="AL3">
        <v>20.244596000000001</v>
      </c>
      <c r="AM3">
        <v>10.218469000000001</v>
      </c>
      <c r="AN3">
        <v>0.90727999999999998</v>
      </c>
      <c r="AO3">
        <v>2.1737739999999999</v>
      </c>
      <c r="AP3">
        <v>6.6953509999999996</v>
      </c>
      <c r="AQ3">
        <v>31.647425999999999</v>
      </c>
      <c r="AR3">
        <v>48.085272000000003</v>
      </c>
      <c r="AS3">
        <v>30.873477000000001</v>
      </c>
      <c r="AT3">
        <v>9.2515750000000008</v>
      </c>
      <c r="AU3">
        <v>0</v>
      </c>
      <c r="AV3">
        <v>0</v>
      </c>
      <c r="AW3">
        <v>0</v>
      </c>
      <c r="AX3">
        <v>8.3358450000000008</v>
      </c>
      <c r="AY3">
        <v>0</v>
      </c>
      <c r="AZ3">
        <v>0</v>
      </c>
      <c r="BA3">
        <f>SUM(B3:AZ3)</f>
        <v>2940.1551829999994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0.59709800000000002</v>
      </c>
      <c r="K4">
        <v>664.40730900000005</v>
      </c>
      <c r="L4">
        <v>631.17901099999995</v>
      </c>
      <c r="M4">
        <v>89.046800000000005</v>
      </c>
      <c r="N4">
        <v>114.33318800000001</v>
      </c>
      <c r="O4">
        <v>119.695958</v>
      </c>
      <c r="P4">
        <v>115.785038</v>
      </c>
      <c r="Q4">
        <v>16.580127000000001</v>
      </c>
      <c r="R4">
        <v>32.492403000000003</v>
      </c>
      <c r="S4">
        <v>25.542978000000002</v>
      </c>
      <c r="T4">
        <v>0</v>
      </c>
      <c r="U4">
        <v>405.32748299999997</v>
      </c>
      <c r="V4">
        <v>13.792574999999999</v>
      </c>
      <c r="W4">
        <v>44.909669999999998</v>
      </c>
      <c r="X4">
        <v>142.780372</v>
      </c>
      <c r="Y4">
        <v>0</v>
      </c>
      <c r="Z4">
        <v>12.686845999999999</v>
      </c>
      <c r="AA4">
        <v>27.196750999999999</v>
      </c>
      <c r="AB4">
        <v>38.190237000000003</v>
      </c>
      <c r="AC4">
        <v>18.734362999999998</v>
      </c>
      <c r="AD4">
        <v>17.644622999999999</v>
      </c>
      <c r="AE4">
        <v>47.849643</v>
      </c>
      <c r="AF4">
        <v>27.676133</v>
      </c>
      <c r="AG4">
        <v>37.627305999999997</v>
      </c>
      <c r="AH4">
        <v>67.920156000000006</v>
      </c>
      <c r="AI4">
        <v>0</v>
      </c>
      <c r="AJ4">
        <v>0</v>
      </c>
      <c r="AK4">
        <v>50.358868999999999</v>
      </c>
      <c r="AL4">
        <v>20.244596000000001</v>
      </c>
      <c r="AM4">
        <v>10.218469000000001</v>
      </c>
      <c r="AN4">
        <v>0.90727999999999998</v>
      </c>
      <c r="AO4">
        <v>2.1430410000000002</v>
      </c>
      <c r="AP4">
        <v>6.6953509999999996</v>
      </c>
      <c r="AQ4">
        <v>31.647425999999999</v>
      </c>
      <c r="AR4">
        <v>48.085272000000003</v>
      </c>
      <c r="AS4">
        <v>30.873477000000001</v>
      </c>
      <c r="AT4">
        <v>9.2515750000000008</v>
      </c>
      <c r="AU4">
        <v>0</v>
      </c>
      <c r="AV4">
        <v>0</v>
      </c>
      <c r="AW4">
        <v>0</v>
      </c>
      <c r="AX4">
        <v>8.3358450000000008</v>
      </c>
      <c r="AY4">
        <v>0</v>
      </c>
      <c r="AZ4">
        <v>0</v>
      </c>
      <c r="BA4">
        <f t="shared" ref="BA4:BA67" si="0">SUM(B4:AZ4)</f>
        <v>2930.7572689999993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0.59709800000000002</v>
      </c>
      <c r="K5">
        <v>664.40730900000005</v>
      </c>
      <c r="L5">
        <v>631.17901099999995</v>
      </c>
      <c r="M5">
        <v>89.046800000000005</v>
      </c>
      <c r="N5">
        <v>114.33318800000001</v>
      </c>
      <c r="O5">
        <v>119.695958</v>
      </c>
      <c r="P5">
        <v>115.785038</v>
      </c>
      <c r="Q5">
        <v>16.580127000000001</v>
      </c>
      <c r="R5">
        <v>32.492403000000003</v>
      </c>
      <c r="S5">
        <v>25.542978000000002</v>
      </c>
      <c r="T5">
        <v>0</v>
      </c>
      <c r="U5">
        <v>405.32748299999997</v>
      </c>
      <c r="V5">
        <v>13.792574999999999</v>
      </c>
      <c r="W5">
        <v>44.909669999999998</v>
      </c>
      <c r="X5">
        <v>142.780372</v>
      </c>
      <c r="Y5">
        <v>0</v>
      </c>
      <c r="Z5">
        <v>12.686845999999999</v>
      </c>
      <c r="AA5">
        <v>27.196750999999999</v>
      </c>
      <c r="AB5">
        <v>25.417151</v>
      </c>
      <c r="AC5">
        <v>9.3671810000000004</v>
      </c>
      <c r="AD5">
        <v>17.644622999999999</v>
      </c>
      <c r="AE5">
        <v>47.849643</v>
      </c>
      <c r="AF5">
        <v>27.676133</v>
      </c>
      <c r="AG5">
        <v>37.627305999999997</v>
      </c>
      <c r="AH5">
        <v>67.920156000000006</v>
      </c>
      <c r="AI5">
        <v>0</v>
      </c>
      <c r="AJ5">
        <v>0</v>
      </c>
      <c r="AK5">
        <v>50.358868999999999</v>
      </c>
      <c r="AL5">
        <v>20.244596000000001</v>
      </c>
      <c r="AM5">
        <v>10.218469000000001</v>
      </c>
      <c r="AN5">
        <v>0.90727999999999998</v>
      </c>
      <c r="AO5">
        <v>2.1911320000000001</v>
      </c>
      <c r="AP5">
        <v>6.6953509999999996</v>
      </c>
      <c r="AQ5">
        <v>31.403516</v>
      </c>
      <c r="AR5">
        <v>48.085272000000003</v>
      </c>
      <c r="AS5">
        <v>30.873477000000001</v>
      </c>
      <c r="AT5">
        <v>9.2515750000000008</v>
      </c>
      <c r="AU5">
        <v>0</v>
      </c>
      <c r="AV5">
        <v>0</v>
      </c>
      <c r="AW5">
        <v>0</v>
      </c>
      <c r="AX5">
        <v>8.3358450000000008</v>
      </c>
      <c r="AY5">
        <v>0</v>
      </c>
      <c r="AZ5">
        <v>0</v>
      </c>
      <c r="BA5">
        <f t="shared" si="0"/>
        <v>2908.4211819999996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0.59709800000000002</v>
      </c>
      <c r="K6">
        <v>664.40730900000005</v>
      </c>
      <c r="L6">
        <v>631.17901099999995</v>
      </c>
      <c r="M6">
        <v>89.046800000000005</v>
      </c>
      <c r="N6">
        <v>114.33318800000001</v>
      </c>
      <c r="O6">
        <v>119.695958</v>
      </c>
      <c r="P6">
        <v>115.785038</v>
      </c>
      <c r="Q6">
        <v>16.580127000000001</v>
      </c>
      <c r="R6">
        <v>32.492403000000003</v>
      </c>
      <c r="S6">
        <v>25.542978000000002</v>
      </c>
      <c r="T6">
        <v>0</v>
      </c>
      <c r="U6">
        <v>405.32748299999997</v>
      </c>
      <c r="V6">
        <v>13.792574999999999</v>
      </c>
      <c r="W6">
        <v>44.909669999999998</v>
      </c>
      <c r="X6">
        <v>142.780372</v>
      </c>
      <c r="Y6">
        <v>0</v>
      </c>
      <c r="Z6">
        <v>12.686845999999999</v>
      </c>
      <c r="AA6">
        <v>27.144756000000001</v>
      </c>
      <c r="AB6">
        <v>12.644064999999999</v>
      </c>
      <c r="AC6">
        <v>9.3671810000000004</v>
      </c>
      <c r="AD6">
        <v>17.644622999999999</v>
      </c>
      <c r="AE6">
        <v>47.849643</v>
      </c>
      <c r="AF6">
        <v>17.178288999999999</v>
      </c>
      <c r="AG6">
        <v>37.627305999999997</v>
      </c>
      <c r="AH6">
        <v>67.920156000000006</v>
      </c>
      <c r="AI6">
        <v>0</v>
      </c>
      <c r="AJ6">
        <v>0</v>
      </c>
      <c r="AK6">
        <v>50.358868999999999</v>
      </c>
      <c r="AL6">
        <v>20.244596000000001</v>
      </c>
      <c r="AM6">
        <v>10.218469000000001</v>
      </c>
      <c r="AN6">
        <v>0.90727999999999998</v>
      </c>
      <c r="AO6">
        <v>2.125683</v>
      </c>
      <c r="AP6">
        <v>6.6953509999999996</v>
      </c>
      <c r="AQ6">
        <v>30.488849999999999</v>
      </c>
      <c r="AR6">
        <v>48.085272000000003</v>
      </c>
      <c r="AS6">
        <v>30.873477000000001</v>
      </c>
      <c r="AT6">
        <v>9.2515750000000008</v>
      </c>
      <c r="AU6">
        <v>0</v>
      </c>
      <c r="AV6">
        <v>0</v>
      </c>
      <c r="AW6">
        <v>0</v>
      </c>
      <c r="AX6">
        <v>8.3358450000000008</v>
      </c>
      <c r="AY6">
        <v>0</v>
      </c>
      <c r="AZ6">
        <v>0</v>
      </c>
      <c r="BA6">
        <f t="shared" si="0"/>
        <v>2884.1181420000003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0.59709800000000002</v>
      </c>
      <c r="K7">
        <v>664.40730900000005</v>
      </c>
      <c r="L7">
        <v>631.17901099999995</v>
      </c>
      <c r="M7">
        <v>89.046800000000005</v>
      </c>
      <c r="N7">
        <v>114.33318800000001</v>
      </c>
      <c r="O7">
        <v>119.695958</v>
      </c>
      <c r="P7">
        <v>115.785038</v>
      </c>
      <c r="Q7">
        <v>16.580127000000001</v>
      </c>
      <c r="R7">
        <v>32.492403000000003</v>
      </c>
      <c r="S7">
        <v>25.542978000000002</v>
      </c>
      <c r="T7">
        <v>0</v>
      </c>
      <c r="U7">
        <v>405.32748299999997</v>
      </c>
      <c r="V7">
        <v>13.792574999999999</v>
      </c>
      <c r="W7">
        <v>44.909669999999998</v>
      </c>
      <c r="X7">
        <v>142.780372</v>
      </c>
      <c r="Y7">
        <v>0</v>
      </c>
      <c r="Z7">
        <v>12.686845999999999</v>
      </c>
      <c r="AA7">
        <v>27.144756000000001</v>
      </c>
      <c r="AB7">
        <v>12.644064999999999</v>
      </c>
      <c r="AC7">
        <v>9.3671810000000004</v>
      </c>
      <c r="AD7">
        <v>17.644622999999999</v>
      </c>
      <c r="AE7">
        <v>47.849643</v>
      </c>
      <c r="AF7">
        <v>8.7800139999999995</v>
      </c>
      <c r="AG7">
        <v>37.627305999999997</v>
      </c>
      <c r="AH7">
        <v>67.920156000000006</v>
      </c>
      <c r="AI7">
        <v>0</v>
      </c>
      <c r="AJ7">
        <v>0</v>
      </c>
      <c r="AK7">
        <v>50.358868999999999</v>
      </c>
      <c r="AL7">
        <v>20.244596000000001</v>
      </c>
      <c r="AM7">
        <v>10.218469000000001</v>
      </c>
      <c r="AN7">
        <v>0.90727999999999998</v>
      </c>
      <c r="AO7">
        <v>2.1786110000000001</v>
      </c>
      <c r="AP7">
        <v>2.9757120000000001</v>
      </c>
      <c r="AQ7">
        <v>30.488849999999999</v>
      </c>
      <c r="AR7">
        <v>48.085272000000003</v>
      </c>
      <c r="AS7">
        <v>30.873477000000001</v>
      </c>
      <c r="AT7">
        <v>9.5039879999999997</v>
      </c>
      <c r="AU7">
        <v>0</v>
      </c>
      <c r="AV7">
        <v>0</v>
      </c>
      <c r="AW7">
        <v>0</v>
      </c>
      <c r="AX7">
        <v>8.3358450000000008</v>
      </c>
      <c r="AY7">
        <v>0</v>
      </c>
      <c r="AZ7">
        <v>0</v>
      </c>
      <c r="BA7">
        <f t="shared" si="0"/>
        <v>2872.3055690000001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0.59709800000000002</v>
      </c>
      <c r="K8">
        <v>664.40730900000005</v>
      </c>
      <c r="L8">
        <v>631.17901099999995</v>
      </c>
      <c r="M8">
        <v>89.046800000000005</v>
      </c>
      <c r="N8">
        <v>114.33318800000001</v>
      </c>
      <c r="O8">
        <v>119.695958</v>
      </c>
      <c r="P8">
        <v>115.785038</v>
      </c>
      <c r="Q8">
        <v>16.580127000000001</v>
      </c>
      <c r="R8">
        <v>32.492403000000003</v>
      </c>
      <c r="S8">
        <v>25.542978000000002</v>
      </c>
      <c r="T8">
        <v>0</v>
      </c>
      <c r="U8">
        <v>405.32748299999997</v>
      </c>
      <c r="V8">
        <v>13.792574999999999</v>
      </c>
      <c r="W8">
        <v>44.909669999999998</v>
      </c>
      <c r="X8">
        <v>142.780372</v>
      </c>
      <c r="Y8">
        <v>0</v>
      </c>
      <c r="Z8">
        <v>12.686845999999999</v>
      </c>
      <c r="AA8">
        <v>27.144756000000001</v>
      </c>
      <c r="AB8">
        <v>12.644064999999999</v>
      </c>
      <c r="AC8">
        <v>9.3671810000000004</v>
      </c>
      <c r="AD8">
        <v>17.644622999999999</v>
      </c>
      <c r="AE8">
        <v>47.849643</v>
      </c>
      <c r="AF8">
        <v>8.5891450000000003</v>
      </c>
      <c r="AG8">
        <v>37.627305999999997</v>
      </c>
      <c r="AH8">
        <v>67.920156000000006</v>
      </c>
      <c r="AI8">
        <v>0</v>
      </c>
      <c r="AJ8">
        <v>0</v>
      </c>
      <c r="AK8">
        <v>50.358868999999999</v>
      </c>
      <c r="AL8">
        <v>20.244596000000001</v>
      </c>
      <c r="AM8">
        <v>10.218469000000001</v>
      </c>
      <c r="AN8">
        <v>0.90727999999999998</v>
      </c>
      <c r="AO8">
        <v>2.1666599999999998</v>
      </c>
      <c r="AP8">
        <v>2.9757120000000001</v>
      </c>
      <c r="AQ8">
        <v>30.488849999999999</v>
      </c>
      <c r="AR8">
        <v>48.085272000000003</v>
      </c>
      <c r="AS8">
        <v>30.873477000000001</v>
      </c>
      <c r="AT8">
        <v>8.1189309999999999</v>
      </c>
      <c r="AU8">
        <v>0</v>
      </c>
      <c r="AV8">
        <v>0</v>
      </c>
      <c r="AW8">
        <v>0</v>
      </c>
      <c r="AX8">
        <v>8.3358450000000008</v>
      </c>
      <c r="AY8">
        <v>0</v>
      </c>
      <c r="AZ8">
        <v>0</v>
      </c>
      <c r="BA8">
        <f t="shared" si="0"/>
        <v>2870.7176920000002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0.59709800000000002</v>
      </c>
      <c r="K9">
        <v>664.40730900000005</v>
      </c>
      <c r="L9">
        <v>631.17901099999995</v>
      </c>
      <c r="M9">
        <v>89.046800000000005</v>
      </c>
      <c r="N9">
        <v>114.33318800000001</v>
      </c>
      <c r="O9">
        <v>119.695958</v>
      </c>
      <c r="P9">
        <v>115.785038</v>
      </c>
      <c r="Q9">
        <v>18.238140000000001</v>
      </c>
      <c r="R9">
        <v>32.492403000000003</v>
      </c>
      <c r="S9">
        <v>25.542978000000002</v>
      </c>
      <c r="T9">
        <v>0</v>
      </c>
      <c r="U9">
        <v>405.32748299999997</v>
      </c>
      <c r="V9">
        <v>13.792574999999999</v>
      </c>
      <c r="W9">
        <v>44.909669999999998</v>
      </c>
      <c r="X9">
        <v>142.780372</v>
      </c>
      <c r="Y9">
        <v>0</v>
      </c>
      <c r="Z9">
        <v>12.686845999999999</v>
      </c>
      <c r="AA9">
        <v>27.144756000000001</v>
      </c>
      <c r="AB9">
        <v>12.644064999999999</v>
      </c>
      <c r="AC9">
        <v>9.3671810000000004</v>
      </c>
      <c r="AD9">
        <v>17.644622999999999</v>
      </c>
      <c r="AE9">
        <v>40.979917999999998</v>
      </c>
      <c r="AF9">
        <v>8.5891450000000003</v>
      </c>
      <c r="AG9">
        <v>37.627305999999997</v>
      </c>
      <c r="AH9">
        <v>67.920156000000006</v>
      </c>
      <c r="AI9">
        <v>0</v>
      </c>
      <c r="AJ9">
        <v>0</v>
      </c>
      <c r="AK9">
        <v>50.358868999999999</v>
      </c>
      <c r="AL9">
        <v>33.740994000000001</v>
      </c>
      <c r="AM9">
        <v>10.218469000000001</v>
      </c>
      <c r="AN9">
        <v>0.90727999999999998</v>
      </c>
      <c r="AO9">
        <v>2.1934089999999999</v>
      </c>
      <c r="AP9">
        <v>2.9757120000000001</v>
      </c>
      <c r="AQ9">
        <v>30.488849999999999</v>
      </c>
      <c r="AR9">
        <v>48.085272000000003</v>
      </c>
      <c r="AS9">
        <v>30.873477000000001</v>
      </c>
      <c r="AT9">
        <v>10.208634999999999</v>
      </c>
      <c r="AU9">
        <v>0</v>
      </c>
      <c r="AV9">
        <v>0</v>
      </c>
      <c r="AW9">
        <v>0</v>
      </c>
      <c r="AX9">
        <v>8.3358450000000008</v>
      </c>
      <c r="AY9">
        <v>0</v>
      </c>
      <c r="AZ9">
        <v>0</v>
      </c>
      <c r="BA9">
        <f t="shared" si="0"/>
        <v>2881.1188310000002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0.59709800000000002</v>
      </c>
      <c r="K10">
        <v>664.40730900000005</v>
      </c>
      <c r="L10">
        <v>631.17901099999995</v>
      </c>
      <c r="M10">
        <v>89.046800000000005</v>
      </c>
      <c r="N10">
        <v>114.33318800000001</v>
      </c>
      <c r="O10">
        <v>119.695958</v>
      </c>
      <c r="P10">
        <v>115.785038</v>
      </c>
      <c r="Q10">
        <v>18.238140000000001</v>
      </c>
      <c r="R10">
        <v>32.492403000000003</v>
      </c>
      <c r="S10">
        <v>25.542978000000002</v>
      </c>
      <c r="T10">
        <v>0</v>
      </c>
      <c r="U10">
        <v>405.32748299999997</v>
      </c>
      <c r="V10">
        <v>13.792574999999999</v>
      </c>
      <c r="W10">
        <v>44.909669999999998</v>
      </c>
      <c r="X10">
        <v>142.780372</v>
      </c>
      <c r="Y10">
        <v>0</v>
      </c>
      <c r="Z10">
        <v>12.686845999999999</v>
      </c>
      <c r="AA10">
        <v>27.144756000000001</v>
      </c>
      <c r="AB10">
        <v>12.644064999999999</v>
      </c>
      <c r="AC10">
        <v>9.3671810000000004</v>
      </c>
      <c r="AD10">
        <v>17.644622999999999</v>
      </c>
      <c r="AE10">
        <v>40.979917999999998</v>
      </c>
      <c r="AF10">
        <v>8.5891450000000003</v>
      </c>
      <c r="AG10">
        <v>37.627305999999997</v>
      </c>
      <c r="AH10">
        <v>67.920156000000006</v>
      </c>
      <c r="AI10">
        <v>0</v>
      </c>
      <c r="AJ10">
        <v>0</v>
      </c>
      <c r="AK10">
        <v>50.358868999999999</v>
      </c>
      <c r="AL10">
        <v>33.740994000000001</v>
      </c>
      <c r="AM10">
        <v>10.218469000000001</v>
      </c>
      <c r="AN10">
        <v>0.90727999999999998</v>
      </c>
      <c r="AO10">
        <v>2.2813379999999999</v>
      </c>
      <c r="AP10">
        <v>2.9757120000000001</v>
      </c>
      <c r="AQ10">
        <v>21.098284</v>
      </c>
      <c r="AR10">
        <v>48.085272000000003</v>
      </c>
      <c r="AS10">
        <v>30.873477000000001</v>
      </c>
      <c r="AT10">
        <v>10.208634999999999</v>
      </c>
      <c r="AU10">
        <v>0</v>
      </c>
      <c r="AV10">
        <v>0</v>
      </c>
      <c r="AW10">
        <v>0</v>
      </c>
      <c r="AX10">
        <v>8.3358450000000008</v>
      </c>
      <c r="AY10">
        <v>0</v>
      </c>
      <c r="AZ10">
        <v>0</v>
      </c>
      <c r="BA10">
        <f t="shared" si="0"/>
        <v>2871.816194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0.59709800000000002</v>
      </c>
      <c r="K11">
        <v>664.40730900000005</v>
      </c>
      <c r="L11">
        <v>631.17901099999995</v>
      </c>
      <c r="M11">
        <v>89.046800000000005</v>
      </c>
      <c r="N11">
        <v>114.33318800000001</v>
      </c>
      <c r="O11">
        <v>119.695958</v>
      </c>
      <c r="P11">
        <v>115.785038</v>
      </c>
      <c r="Q11">
        <v>18.238140000000001</v>
      </c>
      <c r="R11">
        <v>32.492403000000003</v>
      </c>
      <c r="S11">
        <v>25.542978000000002</v>
      </c>
      <c r="T11">
        <v>0</v>
      </c>
      <c r="U11">
        <v>405.32748299999997</v>
      </c>
      <c r="V11">
        <v>13.792574999999999</v>
      </c>
      <c r="W11">
        <v>44.909669999999998</v>
      </c>
      <c r="X11">
        <v>142.780372</v>
      </c>
      <c r="Y11">
        <v>0</v>
      </c>
      <c r="Z11">
        <v>12.686845999999999</v>
      </c>
      <c r="AA11">
        <v>27.144756000000001</v>
      </c>
      <c r="AB11">
        <v>12.644064999999999</v>
      </c>
      <c r="AC11">
        <v>9.3671810000000004</v>
      </c>
      <c r="AD11">
        <v>17.644622999999999</v>
      </c>
      <c r="AE11">
        <v>40.979917999999998</v>
      </c>
      <c r="AF11">
        <v>8.5891450000000003</v>
      </c>
      <c r="AG11">
        <v>37.627305999999997</v>
      </c>
      <c r="AH11">
        <v>67.920156000000006</v>
      </c>
      <c r="AI11">
        <v>0</v>
      </c>
      <c r="AJ11">
        <v>0</v>
      </c>
      <c r="AK11">
        <v>50.358868999999999</v>
      </c>
      <c r="AL11">
        <v>77.604286000000002</v>
      </c>
      <c r="AM11">
        <v>10.218469000000001</v>
      </c>
      <c r="AN11">
        <v>0.90727999999999998</v>
      </c>
      <c r="AO11">
        <v>1.908846</v>
      </c>
      <c r="AP11">
        <v>6.6953509999999996</v>
      </c>
      <c r="AQ11">
        <v>20.915351000000001</v>
      </c>
      <c r="AR11">
        <v>48.085272000000003</v>
      </c>
      <c r="AS11">
        <v>30.873477000000001</v>
      </c>
      <c r="AT11">
        <v>10.208634999999999</v>
      </c>
      <c r="AU11">
        <v>0</v>
      </c>
      <c r="AV11">
        <v>0</v>
      </c>
      <c r="AW11">
        <v>0</v>
      </c>
      <c r="AX11">
        <v>8.3358450000000008</v>
      </c>
      <c r="AY11">
        <v>0</v>
      </c>
      <c r="AZ11">
        <v>0</v>
      </c>
      <c r="BA11">
        <f t="shared" si="0"/>
        <v>2918.8436999999999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0.59709800000000002</v>
      </c>
      <c r="K12">
        <v>664.40730900000005</v>
      </c>
      <c r="L12">
        <v>631.17901099999995</v>
      </c>
      <c r="M12">
        <v>89.046800000000005</v>
      </c>
      <c r="N12">
        <v>114.33318800000001</v>
      </c>
      <c r="O12">
        <v>119.695958</v>
      </c>
      <c r="P12">
        <v>115.785038</v>
      </c>
      <c r="Q12">
        <v>18.238140000000001</v>
      </c>
      <c r="R12">
        <v>32.492403000000003</v>
      </c>
      <c r="S12">
        <v>25.542978000000002</v>
      </c>
      <c r="T12">
        <v>0</v>
      </c>
      <c r="U12">
        <v>405.32748299999997</v>
      </c>
      <c r="V12">
        <v>13.792574999999999</v>
      </c>
      <c r="W12">
        <v>44.909669999999998</v>
      </c>
      <c r="X12">
        <v>142.780372</v>
      </c>
      <c r="Y12">
        <v>0</v>
      </c>
      <c r="Z12">
        <v>12.686845999999999</v>
      </c>
      <c r="AA12">
        <v>13.534146</v>
      </c>
      <c r="AB12">
        <v>12.644064999999999</v>
      </c>
      <c r="AC12">
        <v>9.3671810000000004</v>
      </c>
      <c r="AD12">
        <v>17.644622999999999</v>
      </c>
      <c r="AE12">
        <v>40.979917999999998</v>
      </c>
      <c r="AF12">
        <v>8.5891450000000003</v>
      </c>
      <c r="AG12">
        <v>37.627305999999997</v>
      </c>
      <c r="AH12">
        <v>67.920156000000006</v>
      </c>
      <c r="AI12">
        <v>0</v>
      </c>
      <c r="AJ12">
        <v>0</v>
      </c>
      <c r="AK12">
        <v>50.358868999999999</v>
      </c>
      <c r="AL12">
        <v>77.604286000000002</v>
      </c>
      <c r="AM12">
        <v>5.1092339999999998</v>
      </c>
      <c r="AN12">
        <v>0.90727999999999998</v>
      </c>
      <c r="AO12">
        <v>1.911122</v>
      </c>
      <c r="AP12">
        <v>6.6953509999999996</v>
      </c>
      <c r="AQ12">
        <v>9.7564320000000002</v>
      </c>
      <c r="AR12">
        <v>48.085272000000003</v>
      </c>
      <c r="AS12">
        <v>30.873477000000001</v>
      </c>
      <c r="AT12">
        <v>10.208634999999999</v>
      </c>
      <c r="AU12">
        <v>0</v>
      </c>
      <c r="AV12">
        <v>0</v>
      </c>
      <c r="AW12">
        <v>0</v>
      </c>
      <c r="AX12">
        <v>8.3358450000000008</v>
      </c>
      <c r="AY12">
        <v>0</v>
      </c>
      <c r="AZ12">
        <v>0</v>
      </c>
      <c r="BA12">
        <f t="shared" si="0"/>
        <v>2888.9672120000005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0.59709800000000002</v>
      </c>
      <c r="K13">
        <v>664.40730900000005</v>
      </c>
      <c r="L13">
        <v>631.17901099999995</v>
      </c>
      <c r="M13">
        <v>89.046800000000005</v>
      </c>
      <c r="N13">
        <v>114.33318800000001</v>
      </c>
      <c r="O13">
        <v>119.695958</v>
      </c>
      <c r="P13">
        <v>115.785038</v>
      </c>
      <c r="Q13">
        <v>18.238140000000001</v>
      </c>
      <c r="R13">
        <v>32.492403000000003</v>
      </c>
      <c r="S13">
        <v>25.542978000000002</v>
      </c>
      <c r="T13">
        <v>0</v>
      </c>
      <c r="U13">
        <v>405.32748299999997</v>
      </c>
      <c r="V13">
        <v>13.792574999999999</v>
      </c>
      <c r="W13">
        <v>44.909669999999998</v>
      </c>
      <c r="X13">
        <v>142.780372</v>
      </c>
      <c r="Y13">
        <v>0</v>
      </c>
      <c r="Z13">
        <v>12.686845999999999</v>
      </c>
      <c r="AA13">
        <v>0</v>
      </c>
      <c r="AB13">
        <v>12.644064999999999</v>
      </c>
      <c r="AC13">
        <v>9.3671810000000004</v>
      </c>
      <c r="AD13">
        <v>17.644622999999999</v>
      </c>
      <c r="AE13">
        <v>40.979917999999998</v>
      </c>
      <c r="AF13">
        <v>8.5891450000000003</v>
      </c>
      <c r="AG13">
        <v>37.627305999999997</v>
      </c>
      <c r="AH13">
        <v>45.280104000000001</v>
      </c>
      <c r="AI13">
        <v>0</v>
      </c>
      <c r="AJ13">
        <v>0</v>
      </c>
      <c r="AK13">
        <v>50.358868999999999</v>
      </c>
      <c r="AL13">
        <v>77.604286000000002</v>
      </c>
      <c r="AM13">
        <v>5.1092339999999998</v>
      </c>
      <c r="AN13">
        <v>0.90727999999999998</v>
      </c>
      <c r="AO13">
        <v>1.924212</v>
      </c>
      <c r="AP13">
        <v>6.6953509999999996</v>
      </c>
      <c r="AQ13">
        <v>0</v>
      </c>
      <c r="AR13">
        <v>48.085272000000003</v>
      </c>
      <c r="AS13">
        <v>30.873477000000001</v>
      </c>
      <c r="AT13">
        <v>10.208634999999999</v>
      </c>
      <c r="AU13">
        <v>0</v>
      </c>
      <c r="AV13">
        <v>0</v>
      </c>
      <c r="AW13">
        <v>0</v>
      </c>
      <c r="AX13">
        <v>8.3358450000000008</v>
      </c>
      <c r="AY13">
        <v>0</v>
      </c>
      <c r="AZ13">
        <v>0</v>
      </c>
      <c r="BA13">
        <f t="shared" si="0"/>
        <v>2843.0496719999996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0.59709800000000002</v>
      </c>
      <c r="K14">
        <v>664.40730900000005</v>
      </c>
      <c r="L14">
        <v>631.17901099999995</v>
      </c>
      <c r="M14">
        <v>89.046800000000005</v>
      </c>
      <c r="N14">
        <v>114.33318800000001</v>
      </c>
      <c r="O14">
        <v>119.695958</v>
      </c>
      <c r="P14">
        <v>115.785038</v>
      </c>
      <c r="Q14">
        <v>18.238140000000001</v>
      </c>
      <c r="R14">
        <v>32.492403000000003</v>
      </c>
      <c r="S14">
        <v>25.542978000000002</v>
      </c>
      <c r="T14">
        <v>0</v>
      </c>
      <c r="U14">
        <v>405.32748299999997</v>
      </c>
      <c r="V14">
        <v>13.792574999999999</v>
      </c>
      <c r="W14">
        <v>44.909669999999998</v>
      </c>
      <c r="X14">
        <v>142.780372</v>
      </c>
      <c r="Y14">
        <v>0</v>
      </c>
      <c r="Z14">
        <v>12.686845999999999</v>
      </c>
      <c r="AA14">
        <v>0</v>
      </c>
      <c r="AB14">
        <v>12.644064999999999</v>
      </c>
      <c r="AC14">
        <v>9.3671810000000004</v>
      </c>
      <c r="AD14">
        <v>17.644622999999999</v>
      </c>
      <c r="AE14">
        <v>40.979917999999998</v>
      </c>
      <c r="AF14">
        <v>8.5891450000000003</v>
      </c>
      <c r="AG14">
        <v>37.627305999999997</v>
      </c>
      <c r="AH14">
        <v>45.280104000000001</v>
      </c>
      <c r="AI14">
        <v>0</v>
      </c>
      <c r="AJ14">
        <v>0</v>
      </c>
      <c r="AK14">
        <v>50.358868999999999</v>
      </c>
      <c r="AL14">
        <v>77.604286000000002</v>
      </c>
      <c r="AM14">
        <v>5.1092339999999998</v>
      </c>
      <c r="AN14">
        <v>0.90727999999999998</v>
      </c>
      <c r="AO14">
        <v>2.0027520000000001</v>
      </c>
      <c r="AP14">
        <v>6.6953509999999996</v>
      </c>
      <c r="AQ14">
        <v>0</v>
      </c>
      <c r="AR14">
        <v>48.085272000000003</v>
      </c>
      <c r="AS14">
        <v>30.873477000000001</v>
      </c>
      <c r="AT14">
        <v>10.208634999999999</v>
      </c>
      <c r="AU14">
        <v>0</v>
      </c>
      <c r="AV14">
        <v>0</v>
      </c>
      <c r="AW14">
        <v>0</v>
      </c>
      <c r="AX14">
        <v>8.3358450000000008</v>
      </c>
      <c r="AY14">
        <v>0</v>
      </c>
      <c r="AZ14">
        <v>0</v>
      </c>
      <c r="BA14">
        <f t="shared" si="0"/>
        <v>2843.1282119999996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0.32666600000000001</v>
      </c>
      <c r="K15">
        <v>664.40730900000005</v>
      </c>
      <c r="L15">
        <v>631.17901099999995</v>
      </c>
      <c r="M15">
        <v>89.046800000000005</v>
      </c>
      <c r="N15">
        <v>114.33318800000001</v>
      </c>
      <c r="O15">
        <v>119.695958</v>
      </c>
      <c r="P15">
        <v>115.785038</v>
      </c>
      <c r="Q15">
        <v>18.238140000000001</v>
      </c>
      <c r="R15">
        <v>32.492403000000003</v>
      </c>
      <c r="S15">
        <v>25.542978000000002</v>
      </c>
      <c r="T15">
        <v>0</v>
      </c>
      <c r="U15">
        <v>405.32748299999997</v>
      </c>
      <c r="V15">
        <v>13.792574999999999</v>
      </c>
      <c r="W15">
        <v>44.909669999999998</v>
      </c>
      <c r="X15">
        <v>142.780372</v>
      </c>
      <c r="Y15">
        <v>0</v>
      </c>
      <c r="Z15">
        <v>12.686845999999999</v>
      </c>
      <c r="AA15">
        <v>0</v>
      </c>
      <c r="AB15">
        <v>12.644064999999999</v>
      </c>
      <c r="AC15">
        <v>9.3671810000000004</v>
      </c>
      <c r="AD15">
        <v>17.644622999999999</v>
      </c>
      <c r="AE15">
        <v>40.979917999999998</v>
      </c>
      <c r="AF15">
        <v>8.5891450000000003</v>
      </c>
      <c r="AG15">
        <v>37.627305999999997</v>
      </c>
      <c r="AH15">
        <v>45.280104000000001</v>
      </c>
      <c r="AI15">
        <v>0</v>
      </c>
      <c r="AJ15">
        <v>0</v>
      </c>
      <c r="AK15">
        <v>50.358868999999999</v>
      </c>
      <c r="AL15">
        <v>77.604286000000002</v>
      </c>
      <c r="AM15">
        <v>5.1092339999999998</v>
      </c>
      <c r="AN15">
        <v>0.90727999999999998</v>
      </c>
      <c r="AO15">
        <v>1.9816940000000001</v>
      </c>
      <c r="AP15">
        <v>2.9757120000000001</v>
      </c>
      <c r="AQ15">
        <v>0</v>
      </c>
      <c r="AR15">
        <v>51.290956999999999</v>
      </c>
      <c r="AS15">
        <v>30.873477000000001</v>
      </c>
      <c r="AT15">
        <v>9.5705950000000009</v>
      </c>
      <c r="AU15">
        <v>0</v>
      </c>
      <c r="AV15">
        <v>0</v>
      </c>
      <c r="AW15">
        <v>0</v>
      </c>
      <c r="AX15">
        <v>1.3472200000000001</v>
      </c>
      <c r="AY15">
        <v>0</v>
      </c>
      <c r="AZ15">
        <v>0</v>
      </c>
      <c r="BA15">
        <f t="shared" si="0"/>
        <v>2834.6961030000002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0.32666600000000001</v>
      </c>
      <c r="K16">
        <v>664.40730900000005</v>
      </c>
      <c r="L16">
        <v>631.17901099999995</v>
      </c>
      <c r="M16">
        <v>89.046800000000005</v>
      </c>
      <c r="N16">
        <v>114.33318800000001</v>
      </c>
      <c r="O16">
        <v>119.695958</v>
      </c>
      <c r="P16">
        <v>115.785038</v>
      </c>
      <c r="Q16">
        <v>18.238140000000001</v>
      </c>
      <c r="R16">
        <v>32.492403000000003</v>
      </c>
      <c r="S16">
        <v>25.542978000000002</v>
      </c>
      <c r="T16">
        <v>0</v>
      </c>
      <c r="U16">
        <v>405.32748299999997</v>
      </c>
      <c r="V16">
        <v>13.792574999999999</v>
      </c>
      <c r="W16">
        <v>44.909669999999998</v>
      </c>
      <c r="X16">
        <v>142.780372</v>
      </c>
      <c r="Y16">
        <v>0</v>
      </c>
      <c r="Z16">
        <v>12.686845999999999</v>
      </c>
      <c r="AA16">
        <v>0</v>
      </c>
      <c r="AB16">
        <v>12.644064999999999</v>
      </c>
      <c r="AC16">
        <v>9.3671810000000004</v>
      </c>
      <c r="AD16">
        <v>17.644622999999999</v>
      </c>
      <c r="AE16">
        <v>40.979917999999998</v>
      </c>
      <c r="AF16">
        <v>8.5891450000000003</v>
      </c>
      <c r="AG16">
        <v>37.627305999999997</v>
      </c>
      <c r="AH16">
        <v>45.280104000000001</v>
      </c>
      <c r="AI16">
        <v>0</v>
      </c>
      <c r="AJ16">
        <v>0</v>
      </c>
      <c r="AK16">
        <v>50.358868999999999</v>
      </c>
      <c r="AL16">
        <v>77.604286000000002</v>
      </c>
      <c r="AM16">
        <v>5.1092339999999998</v>
      </c>
      <c r="AN16">
        <v>0.90727999999999998</v>
      </c>
      <c r="AO16">
        <v>1.9697420000000001</v>
      </c>
      <c r="AP16">
        <v>2.9757120000000001</v>
      </c>
      <c r="AQ16">
        <v>0</v>
      </c>
      <c r="AR16">
        <v>51.290956999999999</v>
      </c>
      <c r="AS16">
        <v>30.873477000000001</v>
      </c>
      <c r="AT16">
        <v>9.5705950000000009</v>
      </c>
      <c r="AU16">
        <v>0</v>
      </c>
      <c r="AV16">
        <v>0</v>
      </c>
      <c r="AW16">
        <v>0</v>
      </c>
      <c r="AX16">
        <v>1.3472200000000001</v>
      </c>
      <c r="AY16">
        <v>0</v>
      </c>
      <c r="AZ16">
        <v>0</v>
      </c>
      <c r="BA16">
        <f t="shared" si="0"/>
        <v>2834.6841510000004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0.32666600000000001</v>
      </c>
      <c r="K17">
        <v>664.40730900000005</v>
      </c>
      <c r="L17">
        <v>631.17901099999995</v>
      </c>
      <c r="M17">
        <v>89.046800000000005</v>
      </c>
      <c r="N17">
        <v>114.33318800000001</v>
      </c>
      <c r="O17">
        <v>119.695958</v>
      </c>
      <c r="P17">
        <v>115.785038</v>
      </c>
      <c r="Q17">
        <v>18.238140000000001</v>
      </c>
      <c r="R17">
        <v>32.492403000000003</v>
      </c>
      <c r="S17">
        <v>25.542978000000002</v>
      </c>
      <c r="T17">
        <v>0</v>
      </c>
      <c r="U17">
        <v>405.32748299999997</v>
      </c>
      <c r="V17">
        <v>13.792574999999999</v>
      </c>
      <c r="W17">
        <v>44.909669999999998</v>
      </c>
      <c r="X17">
        <v>142.780372</v>
      </c>
      <c r="Y17">
        <v>0</v>
      </c>
      <c r="Z17">
        <v>12.686845999999999</v>
      </c>
      <c r="AA17">
        <v>0</v>
      </c>
      <c r="AB17">
        <v>12.644064999999999</v>
      </c>
      <c r="AC17">
        <v>9.3671810000000004</v>
      </c>
      <c r="AD17">
        <v>17.644622999999999</v>
      </c>
      <c r="AE17">
        <v>40.979917999999998</v>
      </c>
      <c r="AF17">
        <v>8.5891450000000003</v>
      </c>
      <c r="AG17">
        <v>37.627305999999997</v>
      </c>
      <c r="AH17">
        <v>45.280104000000001</v>
      </c>
      <c r="AI17">
        <v>0</v>
      </c>
      <c r="AJ17">
        <v>0</v>
      </c>
      <c r="AK17">
        <v>50.358868999999999</v>
      </c>
      <c r="AL17">
        <v>77.604286000000002</v>
      </c>
      <c r="AM17">
        <v>5.1092339999999998</v>
      </c>
      <c r="AN17">
        <v>0.90727999999999998</v>
      </c>
      <c r="AO17">
        <v>1.9097</v>
      </c>
      <c r="AP17">
        <v>2.9757120000000001</v>
      </c>
      <c r="AQ17">
        <v>0</v>
      </c>
      <c r="AR17">
        <v>51.290956999999999</v>
      </c>
      <c r="AS17">
        <v>30.873477000000001</v>
      </c>
      <c r="AT17">
        <v>9.5705950000000009</v>
      </c>
      <c r="AU17">
        <v>0</v>
      </c>
      <c r="AV17">
        <v>0</v>
      </c>
      <c r="AW17">
        <v>0</v>
      </c>
      <c r="AX17">
        <v>1.3472200000000001</v>
      </c>
      <c r="AY17">
        <v>0</v>
      </c>
      <c r="AZ17">
        <v>0</v>
      </c>
      <c r="BA17">
        <f t="shared" si="0"/>
        <v>2834.6241090000003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0.32666600000000001</v>
      </c>
      <c r="K18">
        <v>664.40730900000005</v>
      </c>
      <c r="L18">
        <v>631.17901099999995</v>
      </c>
      <c r="M18">
        <v>89.046800000000005</v>
      </c>
      <c r="N18">
        <v>114.33318800000001</v>
      </c>
      <c r="O18">
        <v>119.695958</v>
      </c>
      <c r="P18">
        <v>115.785038</v>
      </c>
      <c r="Q18">
        <v>18.238140000000001</v>
      </c>
      <c r="R18">
        <v>32.492403000000003</v>
      </c>
      <c r="S18">
        <v>25.542978000000002</v>
      </c>
      <c r="T18">
        <v>0</v>
      </c>
      <c r="U18">
        <v>405.32748299999997</v>
      </c>
      <c r="V18">
        <v>13.792574999999999</v>
      </c>
      <c r="W18">
        <v>44.909669999999998</v>
      </c>
      <c r="X18">
        <v>142.780372</v>
      </c>
      <c r="Y18">
        <v>0</v>
      </c>
      <c r="Z18">
        <v>12.686845999999999</v>
      </c>
      <c r="AA18">
        <v>0</v>
      </c>
      <c r="AB18">
        <v>12.644064999999999</v>
      </c>
      <c r="AC18">
        <v>9.3671810000000004</v>
      </c>
      <c r="AD18">
        <v>17.644622999999999</v>
      </c>
      <c r="AE18">
        <v>40.979917999999998</v>
      </c>
      <c r="AF18">
        <v>8.5891450000000003</v>
      </c>
      <c r="AG18">
        <v>37.627305999999997</v>
      </c>
      <c r="AH18">
        <v>45.280104000000001</v>
      </c>
      <c r="AI18">
        <v>0</v>
      </c>
      <c r="AJ18">
        <v>0</v>
      </c>
      <c r="AK18">
        <v>50.358868999999999</v>
      </c>
      <c r="AL18">
        <v>77.604286000000002</v>
      </c>
      <c r="AM18">
        <v>5.1092339999999998</v>
      </c>
      <c r="AN18">
        <v>0.90727999999999998</v>
      </c>
      <c r="AO18">
        <v>1.819493</v>
      </c>
      <c r="AP18">
        <v>2.9757120000000001</v>
      </c>
      <c r="AQ18">
        <v>0</v>
      </c>
      <c r="AR18">
        <v>51.290956999999999</v>
      </c>
      <c r="AS18">
        <v>30.873477000000001</v>
      </c>
      <c r="AT18">
        <v>9.5705950000000009</v>
      </c>
      <c r="AU18">
        <v>0</v>
      </c>
      <c r="AV18">
        <v>0</v>
      </c>
      <c r="AW18">
        <v>0</v>
      </c>
      <c r="AX18">
        <v>1.3472200000000001</v>
      </c>
      <c r="AY18">
        <v>0</v>
      </c>
      <c r="AZ18">
        <v>0</v>
      </c>
      <c r="BA18">
        <f t="shared" si="0"/>
        <v>2834.5339020000001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0.32666600000000001</v>
      </c>
      <c r="K19">
        <v>664.40730900000005</v>
      </c>
      <c r="L19">
        <v>631.17901099999995</v>
      </c>
      <c r="M19">
        <v>89.046800000000005</v>
      </c>
      <c r="N19">
        <v>114.33318800000001</v>
      </c>
      <c r="O19">
        <v>119.695958</v>
      </c>
      <c r="P19">
        <v>115.785038</v>
      </c>
      <c r="Q19">
        <v>19.343482000000002</v>
      </c>
      <c r="R19">
        <v>32.492403000000003</v>
      </c>
      <c r="S19">
        <v>25.542978000000002</v>
      </c>
      <c r="T19">
        <v>0</v>
      </c>
      <c r="U19">
        <v>405.32748299999997</v>
      </c>
      <c r="V19">
        <v>13.792574999999999</v>
      </c>
      <c r="W19">
        <v>44.909669999999998</v>
      </c>
      <c r="X19">
        <v>142.780372</v>
      </c>
      <c r="Y19">
        <v>0</v>
      </c>
      <c r="Z19">
        <v>12.686845999999999</v>
      </c>
      <c r="AA19">
        <v>0</v>
      </c>
      <c r="AB19">
        <v>12.644064999999999</v>
      </c>
      <c r="AC19">
        <v>9.3671810000000004</v>
      </c>
      <c r="AD19">
        <v>17.644622999999999</v>
      </c>
      <c r="AE19">
        <v>40.979917999999998</v>
      </c>
      <c r="AF19">
        <v>8.5891450000000003</v>
      </c>
      <c r="AG19">
        <v>37.627305999999997</v>
      </c>
      <c r="AH19">
        <v>45.280104000000001</v>
      </c>
      <c r="AI19">
        <v>0</v>
      </c>
      <c r="AJ19">
        <v>0</v>
      </c>
      <c r="AK19">
        <v>50.358868999999999</v>
      </c>
      <c r="AL19">
        <v>44.987991999999998</v>
      </c>
      <c r="AM19">
        <v>5.1092339999999998</v>
      </c>
      <c r="AN19">
        <v>0.90727999999999998</v>
      </c>
      <c r="AO19">
        <v>1.8377049999999999</v>
      </c>
      <c r="AP19">
        <v>2.9757120000000001</v>
      </c>
      <c r="AQ19">
        <v>0</v>
      </c>
      <c r="AR19">
        <v>48.085272000000003</v>
      </c>
      <c r="AS19">
        <v>30.873477000000001</v>
      </c>
      <c r="AT19">
        <v>9.5705950000000009</v>
      </c>
      <c r="AU19">
        <v>0</v>
      </c>
      <c r="AV19">
        <v>0</v>
      </c>
      <c r="AW19">
        <v>0</v>
      </c>
      <c r="AX19">
        <v>1.3472200000000001</v>
      </c>
      <c r="AY19">
        <v>0</v>
      </c>
      <c r="AZ19">
        <v>0</v>
      </c>
      <c r="BA19">
        <f t="shared" si="0"/>
        <v>2799.8354770000001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0.32666600000000001</v>
      </c>
      <c r="K20">
        <v>664.40730900000005</v>
      </c>
      <c r="L20">
        <v>631.17901099999995</v>
      </c>
      <c r="M20">
        <v>89.046800000000005</v>
      </c>
      <c r="N20">
        <v>114.33318800000001</v>
      </c>
      <c r="O20">
        <v>119.695958</v>
      </c>
      <c r="P20">
        <v>115.785038</v>
      </c>
      <c r="Q20">
        <v>19.343482000000002</v>
      </c>
      <c r="R20">
        <v>32.492403000000003</v>
      </c>
      <c r="S20">
        <v>25.542978000000002</v>
      </c>
      <c r="T20">
        <v>0</v>
      </c>
      <c r="U20">
        <v>405.32748299999997</v>
      </c>
      <c r="V20">
        <v>13.792574999999999</v>
      </c>
      <c r="W20">
        <v>44.909669999999998</v>
      </c>
      <c r="X20">
        <v>142.780372</v>
      </c>
      <c r="Y20">
        <v>0</v>
      </c>
      <c r="Z20">
        <v>12.686845999999999</v>
      </c>
      <c r="AA20">
        <v>6.8053049999999997</v>
      </c>
      <c r="AB20">
        <v>25.417151</v>
      </c>
      <c r="AC20">
        <v>18.734362999999998</v>
      </c>
      <c r="AD20">
        <v>17.644622999999999</v>
      </c>
      <c r="AE20">
        <v>40.979917999999998</v>
      </c>
      <c r="AF20">
        <v>8.5891450000000003</v>
      </c>
      <c r="AG20">
        <v>37.627305999999997</v>
      </c>
      <c r="AH20">
        <v>45.280104000000001</v>
      </c>
      <c r="AI20">
        <v>0</v>
      </c>
      <c r="AJ20">
        <v>0</v>
      </c>
      <c r="AK20">
        <v>50.358868999999999</v>
      </c>
      <c r="AL20">
        <v>44.987991999999998</v>
      </c>
      <c r="AM20">
        <v>5.1092339999999998</v>
      </c>
      <c r="AN20">
        <v>0.90727999999999998</v>
      </c>
      <c r="AO20">
        <v>1.774532</v>
      </c>
      <c r="AP20">
        <v>2.9757120000000001</v>
      </c>
      <c r="AQ20">
        <v>0</v>
      </c>
      <c r="AR20">
        <v>48.085272000000003</v>
      </c>
      <c r="AS20">
        <v>30.873477000000001</v>
      </c>
      <c r="AT20">
        <v>9.5705950000000009</v>
      </c>
      <c r="AU20">
        <v>0</v>
      </c>
      <c r="AV20">
        <v>0</v>
      </c>
      <c r="AW20">
        <v>0</v>
      </c>
      <c r="AX20">
        <v>1.3472200000000001</v>
      </c>
      <c r="AY20">
        <v>0</v>
      </c>
      <c r="AZ20">
        <v>0</v>
      </c>
      <c r="BA20">
        <f t="shared" si="0"/>
        <v>2828.717877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0.32666600000000001</v>
      </c>
      <c r="K21">
        <v>664.40730900000005</v>
      </c>
      <c r="L21">
        <v>631.17901099999995</v>
      </c>
      <c r="M21">
        <v>89.046800000000005</v>
      </c>
      <c r="N21">
        <v>114.33318800000001</v>
      </c>
      <c r="O21">
        <v>119.695958</v>
      </c>
      <c r="P21">
        <v>115.785038</v>
      </c>
      <c r="Q21">
        <v>18.235236</v>
      </c>
      <c r="R21">
        <v>41.029378000000001</v>
      </c>
      <c r="S21">
        <v>25.542978000000002</v>
      </c>
      <c r="T21">
        <v>0</v>
      </c>
      <c r="U21">
        <v>405.32748299999997</v>
      </c>
      <c r="V21">
        <v>13.792574999999999</v>
      </c>
      <c r="W21">
        <v>44.909669999999998</v>
      </c>
      <c r="X21">
        <v>142.780372</v>
      </c>
      <c r="Y21">
        <v>0</v>
      </c>
      <c r="Z21">
        <v>12.686845999999999</v>
      </c>
      <c r="AA21">
        <v>13.534146</v>
      </c>
      <c r="AB21">
        <v>25.417151</v>
      </c>
      <c r="AC21">
        <v>18.734362999999998</v>
      </c>
      <c r="AD21">
        <v>17.644622999999999</v>
      </c>
      <c r="AE21">
        <v>40.979917999999998</v>
      </c>
      <c r="AF21">
        <v>8.5891450000000003</v>
      </c>
      <c r="AG21">
        <v>37.627305999999997</v>
      </c>
      <c r="AH21">
        <v>54.996077999999997</v>
      </c>
      <c r="AI21">
        <v>0</v>
      </c>
      <c r="AJ21">
        <v>0</v>
      </c>
      <c r="AK21">
        <v>50.358868999999999</v>
      </c>
      <c r="AL21">
        <v>44.987991999999998</v>
      </c>
      <c r="AM21">
        <v>5.1092339999999998</v>
      </c>
      <c r="AN21">
        <v>0.90727999999999998</v>
      </c>
      <c r="AO21">
        <v>1.6581459999999999</v>
      </c>
      <c r="AP21">
        <v>2.9757120000000001</v>
      </c>
      <c r="AQ21">
        <v>0</v>
      </c>
      <c r="AR21">
        <v>48.085272000000003</v>
      </c>
      <c r="AS21">
        <v>30.873477000000001</v>
      </c>
      <c r="AT21">
        <v>9.5705950000000009</v>
      </c>
      <c r="AU21">
        <v>0</v>
      </c>
      <c r="AV21">
        <v>0</v>
      </c>
      <c r="AW21">
        <v>0</v>
      </c>
      <c r="AX21">
        <v>0.54202399999999995</v>
      </c>
      <c r="AY21">
        <v>0</v>
      </c>
      <c r="AZ21">
        <v>0</v>
      </c>
      <c r="BA21">
        <f t="shared" si="0"/>
        <v>2851.6698390000001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0.32666600000000001</v>
      </c>
      <c r="K22">
        <v>664.40730900000005</v>
      </c>
      <c r="L22">
        <v>631.17901099999995</v>
      </c>
      <c r="M22">
        <v>89.046800000000005</v>
      </c>
      <c r="N22">
        <v>114.33318800000001</v>
      </c>
      <c r="O22">
        <v>119.695958</v>
      </c>
      <c r="P22">
        <v>115.785038</v>
      </c>
      <c r="Q22">
        <v>18.235236</v>
      </c>
      <c r="R22">
        <v>41.029378000000001</v>
      </c>
      <c r="S22">
        <v>25.542978000000002</v>
      </c>
      <c r="T22">
        <v>0</v>
      </c>
      <c r="U22">
        <v>405.32748299999997</v>
      </c>
      <c r="V22">
        <v>13.792574999999999</v>
      </c>
      <c r="W22">
        <v>44.909669999999998</v>
      </c>
      <c r="X22">
        <v>142.780372</v>
      </c>
      <c r="Y22">
        <v>0</v>
      </c>
      <c r="Z22">
        <v>12.686845999999999</v>
      </c>
      <c r="AA22">
        <v>20.415914999999998</v>
      </c>
      <c r="AB22">
        <v>25.417151</v>
      </c>
      <c r="AC22">
        <v>18.734362999999998</v>
      </c>
      <c r="AD22">
        <v>17.644622999999999</v>
      </c>
      <c r="AE22">
        <v>40.979917999999998</v>
      </c>
      <c r="AF22">
        <v>8.5891450000000003</v>
      </c>
      <c r="AG22">
        <v>37.627305999999997</v>
      </c>
      <c r="AH22">
        <v>67.920156000000006</v>
      </c>
      <c r="AI22">
        <v>0</v>
      </c>
      <c r="AJ22">
        <v>0</v>
      </c>
      <c r="AK22">
        <v>50.358868999999999</v>
      </c>
      <c r="AL22">
        <v>44.987991999999998</v>
      </c>
      <c r="AM22">
        <v>9.1604960000000002</v>
      </c>
      <c r="AN22">
        <v>0.90727999999999998</v>
      </c>
      <c r="AO22">
        <v>1.468628</v>
      </c>
      <c r="AP22">
        <v>2.9757120000000001</v>
      </c>
      <c r="AQ22">
        <v>9.3905659999999997</v>
      </c>
      <c r="AR22">
        <v>48.085272000000003</v>
      </c>
      <c r="AS22">
        <v>30.873477000000001</v>
      </c>
      <c r="AT22">
        <v>9.5705950000000009</v>
      </c>
      <c r="AU22">
        <v>0</v>
      </c>
      <c r="AV22">
        <v>0</v>
      </c>
      <c r="AW22">
        <v>0</v>
      </c>
      <c r="AX22">
        <v>0.54202399999999995</v>
      </c>
      <c r="AY22">
        <v>0</v>
      </c>
      <c r="AZ22">
        <v>0</v>
      </c>
      <c r="BA22">
        <f t="shared" si="0"/>
        <v>2884.7279960000001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0.32666600000000001</v>
      </c>
      <c r="K23">
        <v>664.40730900000005</v>
      </c>
      <c r="L23">
        <v>631.17901099999995</v>
      </c>
      <c r="M23">
        <v>89.046800000000005</v>
      </c>
      <c r="N23">
        <v>114.33318800000001</v>
      </c>
      <c r="O23">
        <v>119.695958</v>
      </c>
      <c r="P23">
        <v>115.785038</v>
      </c>
      <c r="Q23">
        <v>18.235236</v>
      </c>
      <c r="R23">
        <v>41.029378000000001</v>
      </c>
      <c r="S23">
        <v>25.542978000000002</v>
      </c>
      <c r="T23">
        <v>0</v>
      </c>
      <c r="U23">
        <v>405.32748299999997</v>
      </c>
      <c r="V23">
        <v>13.792574999999999</v>
      </c>
      <c r="W23">
        <v>44.909669999999998</v>
      </c>
      <c r="X23">
        <v>142.780372</v>
      </c>
      <c r="Y23">
        <v>0</v>
      </c>
      <c r="Z23">
        <v>12.686845999999999</v>
      </c>
      <c r="AA23">
        <v>34.026524000000002</v>
      </c>
      <c r="AB23">
        <v>25.417151</v>
      </c>
      <c r="AC23">
        <v>28.101544000000001</v>
      </c>
      <c r="AD23">
        <v>17.644622999999999</v>
      </c>
      <c r="AE23">
        <v>27.319945000000001</v>
      </c>
      <c r="AF23">
        <v>8.5891450000000003</v>
      </c>
      <c r="AG23">
        <v>37.627305999999997</v>
      </c>
      <c r="AH23">
        <v>64.162091000000004</v>
      </c>
      <c r="AI23">
        <v>2.4642729999999999</v>
      </c>
      <c r="AJ23">
        <v>0</v>
      </c>
      <c r="AK23">
        <v>50.358868999999999</v>
      </c>
      <c r="AL23">
        <v>44.987991999999998</v>
      </c>
      <c r="AM23">
        <v>10.218469000000001</v>
      </c>
      <c r="AN23">
        <v>0.90727999999999998</v>
      </c>
      <c r="AO23">
        <v>1.208537</v>
      </c>
      <c r="AP23">
        <v>2.9757120000000001</v>
      </c>
      <c r="AQ23">
        <v>10.06132</v>
      </c>
      <c r="AR23">
        <v>51.290956999999999</v>
      </c>
      <c r="AS23">
        <v>30.873477000000001</v>
      </c>
      <c r="AT23">
        <v>9.5705950000000009</v>
      </c>
      <c r="AU23">
        <v>0</v>
      </c>
      <c r="AV23">
        <v>0</v>
      </c>
      <c r="AW23">
        <v>0</v>
      </c>
      <c r="AX23">
        <v>0.54202399999999995</v>
      </c>
      <c r="AY23">
        <v>0</v>
      </c>
      <c r="AZ23">
        <v>0</v>
      </c>
      <c r="BA23">
        <f t="shared" si="0"/>
        <v>2897.4263420000002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0.32666600000000001</v>
      </c>
      <c r="K24">
        <v>664.40730900000005</v>
      </c>
      <c r="L24">
        <v>631.17901099999995</v>
      </c>
      <c r="M24">
        <v>89.046800000000005</v>
      </c>
      <c r="N24">
        <v>114.33318800000001</v>
      </c>
      <c r="O24">
        <v>119.695958</v>
      </c>
      <c r="P24">
        <v>115.785038</v>
      </c>
      <c r="Q24">
        <v>18.235236</v>
      </c>
      <c r="R24">
        <v>41.029378000000001</v>
      </c>
      <c r="S24">
        <v>25.542978000000002</v>
      </c>
      <c r="T24">
        <v>0</v>
      </c>
      <c r="U24">
        <v>405.32748299999997</v>
      </c>
      <c r="V24">
        <v>13.792574999999999</v>
      </c>
      <c r="W24">
        <v>44.909669999999998</v>
      </c>
      <c r="X24">
        <v>142.780372</v>
      </c>
      <c r="Y24">
        <v>0</v>
      </c>
      <c r="Z24">
        <v>12.686845999999999</v>
      </c>
      <c r="AA24">
        <v>40.755364999999998</v>
      </c>
      <c r="AB24">
        <v>38.009607000000003</v>
      </c>
      <c r="AC24">
        <v>28.101544000000001</v>
      </c>
      <c r="AD24">
        <v>17.644622999999999</v>
      </c>
      <c r="AE24">
        <v>27.319945000000001</v>
      </c>
      <c r="AF24">
        <v>8.5891450000000003</v>
      </c>
      <c r="AG24">
        <v>37.627305999999997</v>
      </c>
      <c r="AH24">
        <v>64.162091000000004</v>
      </c>
      <c r="AI24">
        <v>7.3928200000000004</v>
      </c>
      <c r="AJ24">
        <v>0</v>
      </c>
      <c r="AK24">
        <v>50.358868999999999</v>
      </c>
      <c r="AL24">
        <v>44.987991999999998</v>
      </c>
      <c r="AM24">
        <v>15.327703</v>
      </c>
      <c r="AN24">
        <v>0.90727999999999998</v>
      </c>
      <c r="AO24">
        <v>1.080484</v>
      </c>
      <c r="AP24">
        <v>2.9757120000000001</v>
      </c>
      <c r="AQ24">
        <v>10.06132</v>
      </c>
      <c r="AR24">
        <v>51.290956999999999</v>
      </c>
      <c r="AS24">
        <v>30.873477000000001</v>
      </c>
      <c r="AT24">
        <v>9.5705950000000009</v>
      </c>
      <c r="AU24">
        <v>0</v>
      </c>
      <c r="AV24">
        <v>0</v>
      </c>
      <c r="AW24">
        <v>0</v>
      </c>
      <c r="AX24">
        <v>0.54202399999999995</v>
      </c>
      <c r="AY24">
        <v>0</v>
      </c>
      <c r="AZ24">
        <v>0</v>
      </c>
      <c r="BA24">
        <f t="shared" si="0"/>
        <v>2926.6573670000002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0.32666600000000001</v>
      </c>
      <c r="K25">
        <v>664.40730900000005</v>
      </c>
      <c r="L25">
        <v>631.17901099999995</v>
      </c>
      <c r="M25">
        <v>89.046800000000005</v>
      </c>
      <c r="N25">
        <v>114.33318800000001</v>
      </c>
      <c r="O25">
        <v>119.695958</v>
      </c>
      <c r="P25">
        <v>115.785038</v>
      </c>
      <c r="Q25">
        <v>18.235236</v>
      </c>
      <c r="R25">
        <v>41.029378000000001</v>
      </c>
      <c r="S25">
        <v>25.542978000000002</v>
      </c>
      <c r="T25">
        <v>0</v>
      </c>
      <c r="U25">
        <v>405.32748299999997</v>
      </c>
      <c r="V25">
        <v>13.792574999999999</v>
      </c>
      <c r="W25">
        <v>44.909669999999998</v>
      </c>
      <c r="X25">
        <v>142.780372</v>
      </c>
      <c r="Y25">
        <v>0</v>
      </c>
      <c r="Z25">
        <v>12.686845999999999</v>
      </c>
      <c r="AA25">
        <v>40.755364999999998</v>
      </c>
      <c r="AB25">
        <v>38.009607000000003</v>
      </c>
      <c r="AC25">
        <v>28.101544000000001</v>
      </c>
      <c r="AD25">
        <v>17.644622999999999</v>
      </c>
      <c r="AE25">
        <v>27.319945000000001</v>
      </c>
      <c r="AF25">
        <v>8.5891450000000003</v>
      </c>
      <c r="AG25">
        <v>37.627305999999997</v>
      </c>
      <c r="AH25">
        <v>64.162091000000004</v>
      </c>
      <c r="AI25">
        <v>48.053331</v>
      </c>
      <c r="AJ25">
        <v>0</v>
      </c>
      <c r="AK25">
        <v>50.358868999999999</v>
      </c>
      <c r="AL25">
        <v>44.987991999999998</v>
      </c>
      <c r="AM25">
        <v>15.327703</v>
      </c>
      <c r="AN25">
        <v>0.90727999999999998</v>
      </c>
      <c r="AO25">
        <v>0.74953800000000004</v>
      </c>
      <c r="AP25">
        <v>2.9757120000000001</v>
      </c>
      <c r="AQ25">
        <v>21.098284</v>
      </c>
      <c r="AR25">
        <v>51.290956999999999</v>
      </c>
      <c r="AS25">
        <v>30.873477000000001</v>
      </c>
      <c r="AT25">
        <v>10.886552</v>
      </c>
      <c r="AU25">
        <v>0</v>
      </c>
      <c r="AV25">
        <v>0</v>
      </c>
      <c r="AW25">
        <v>0</v>
      </c>
      <c r="AX25">
        <v>0.54202399999999995</v>
      </c>
      <c r="AY25">
        <v>0</v>
      </c>
      <c r="AZ25">
        <v>0</v>
      </c>
      <c r="BA25">
        <f t="shared" si="0"/>
        <v>2979.3398530000004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0.32666600000000001</v>
      </c>
      <c r="K26">
        <v>664.40730900000005</v>
      </c>
      <c r="L26">
        <v>631.17901099999995</v>
      </c>
      <c r="M26">
        <v>89.046800000000005</v>
      </c>
      <c r="N26">
        <v>114.33318800000001</v>
      </c>
      <c r="O26">
        <v>119.695958</v>
      </c>
      <c r="P26">
        <v>115.785038</v>
      </c>
      <c r="Q26">
        <v>18.235236</v>
      </c>
      <c r="R26">
        <v>41.029378000000001</v>
      </c>
      <c r="S26">
        <v>25.542978000000002</v>
      </c>
      <c r="T26">
        <v>0</v>
      </c>
      <c r="U26">
        <v>405.32748299999997</v>
      </c>
      <c r="V26">
        <v>13.792574999999999</v>
      </c>
      <c r="W26">
        <v>44.909669999999998</v>
      </c>
      <c r="X26">
        <v>142.780372</v>
      </c>
      <c r="Y26">
        <v>0</v>
      </c>
      <c r="Z26">
        <v>12.686845999999999</v>
      </c>
      <c r="AA26">
        <v>40.755364999999998</v>
      </c>
      <c r="AB26">
        <v>38.009607000000003</v>
      </c>
      <c r="AC26">
        <v>28.101544000000001</v>
      </c>
      <c r="AD26">
        <v>17.644622999999999</v>
      </c>
      <c r="AE26">
        <v>27.319945000000001</v>
      </c>
      <c r="AF26">
        <v>8.5891450000000003</v>
      </c>
      <c r="AG26">
        <v>37.627305999999997</v>
      </c>
      <c r="AH26">
        <v>64.162091000000004</v>
      </c>
      <c r="AI26">
        <v>48.053331</v>
      </c>
      <c r="AJ26">
        <v>0</v>
      </c>
      <c r="AK26">
        <v>50.358868999999999</v>
      </c>
      <c r="AL26">
        <v>44.987991999999998</v>
      </c>
      <c r="AM26">
        <v>15.327703</v>
      </c>
      <c r="AN26">
        <v>0.90727999999999998</v>
      </c>
      <c r="AO26">
        <v>0.56172699999999998</v>
      </c>
      <c r="AP26">
        <v>2.9757120000000001</v>
      </c>
      <c r="AQ26">
        <v>21.098284</v>
      </c>
      <c r="AR26">
        <v>51.290956999999999</v>
      </c>
      <c r="AS26">
        <v>30.873477000000001</v>
      </c>
      <c r="AT26">
        <v>10.886552</v>
      </c>
      <c r="AU26">
        <v>0</v>
      </c>
      <c r="AV26">
        <v>0</v>
      </c>
      <c r="AW26">
        <v>0</v>
      </c>
      <c r="AX26">
        <v>0.54202399999999995</v>
      </c>
      <c r="AY26">
        <v>0</v>
      </c>
      <c r="AZ26">
        <v>0</v>
      </c>
      <c r="BA26">
        <f t="shared" si="0"/>
        <v>2979.1520420000002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0.32666600000000001</v>
      </c>
      <c r="K27">
        <v>664.40730900000005</v>
      </c>
      <c r="L27">
        <v>631.17901099999995</v>
      </c>
      <c r="M27">
        <v>89.046800000000005</v>
      </c>
      <c r="N27">
        <v>114.33318800000001</v>
      </c>
      <c r="O27">
        <v>119.695958</v>
      </c>
      <c r="P27">
        <v>115.785038</v>
      </c>
      <c r="Q27">
        <v>18.235236</v>
      </c>
      <c r="R27">
        <v>41.029378000000001</v>
      </c>
      <c r="S27">
        <v>25.542978000000002</v>
      </c>
      <c r="T27">
        <v>0</v>
      </c>
      <c r="U27">
        <v>405.32748299999997</v>
      </c>
      <c r="V27">
        <v>13.792574999999999</v>
      </c>
      <c r="W27">
        <v>44.909669999999998</v>
      </c>
      <c r="X27">
        <v>142.780372</v>
      </c>
      <c r="Y27">
        <v>0</v>
      </c>
      <c r="Z27">
        <v>12.686845999999999</v>
      </c>
      <c r="AA27">
        <v>36.702767999999999</v>
      </c>
      <c r="AB27">
        <v>38.009607000000003</v>
      </c>
      <c r="AC27">
        <v>28.101544000000001</v>
      </c>
      <c r="AD27">
        <v>17.644622999999999</v>
      </c>
      <c r="AE27">
        <v>27.319945000000001</v>
      </c>
      <c r="AF27">
        <v>8.5891450000000003</v>
      </c>
      <c r="AG27">
        <v>37.627305999999997</v>
      </c>
      <c r="AH27">
        <v>64.162091000000004</v>
      </c>
      <c r="AI27">
        <v>48.053331</v>
      </c>
      <c r="AJ27">
        <v>0</v>
      </c>
      <c r="AK27">
        <v>50.358868999999999</v>
      </c>
      <c r="AL27">
        <v>44.987991999999998</v>
      </c>
      <c r="AM27">
        <v>15.327703</v>
      </c>
      <c r="AN27">
        <v>0.90727999999999998</v>
      </c>
      <c r="AO27">
        <v>0.40920099999999998</v>
      </c>
      <c r="AP27">
        <v>2.9757120000000001</v>
      </c>
      <c r="AQ27">
        <v>21.098284</v>
      </c>
      <c r="AR27">
        <v>48.085272000000003</v>
      </c>
      <c r="AS27">
        <v>30.873477000000001</v>
      </c>
      <c r="AT27">
        <v>10.886552</v>
      </c>
      <c r="AU27">
        <v>0</v>
      </c>
      <c r="AV27">
        <v>0</v>
      </c>
      <c r="AW27">
        <v>0</v>
      </c>
      <c r="AX27">
        <v>3.2327859999999999</v>
      </c>
      <c r="AY27">
        <v>0</v>
      </c>
      <c r="AZ27">
        <v>0</v>
      </c>
      <c r="BA27">
        <f t="shared" si="0"/>
        <v>2974.4319960000003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0.32666600000000001</v>
      </c>
      <c r="K28">
        <v>664.40730900000005</v>
      </c>
      <c r="L28">
        <v>631.17901099999995</v>
      </c>
      <c r="M28">
        <v>89.046800000000005</v>
      </c>
      <c r="N28">
        <v>114.33318800000001</v>
      </c>
      <c r="O28">
        <v>119.695958</v>
      </c>
      <c r="P28">
        <v>115.785038</v>
      </c>
      <c r="Q28">
        <v>18.235236</v>
      </c>
      <c r="R28">
        <v>41.029378000000001</v>
      </c>
      <c r="S28">
        <v>25.542978000000002</v>
      </c>
      <c r="T28">
        <v>0</v>
      </c>
      <c r="U28">
        <v>405.32748299999997</v>
      </c>
      <c r="V28">
        <v>13.792574999999999</v>
      </c>
      <c r="W28">
        <v>44.909669999999998</v>
      </c>
      <c r="X28">
        <v>142.780372</v>
      </c>
      <c r="Y28">
        <v>0</v>
      </c>
      <c r="Z28">
        <v>12.686845999999999</v>
      </c>
      <c r="AA28">
        <v>40.755364999999998</v>
      </c>
      <c r="AB28">
        <v>38.009607000000003</v>
      </c>
      <c r="AC28">
        <v>28.101544000000001</v>
      </c>
      <c r="AD28">
        <v>17.644622999999999</v>
      </c>
      <c r="AE28">
        <v>27.319945000000001</v>
      </c>
      <c r="AF28">
        <v>8.5891450000000003</v>
      </c>
      <c r="AG28">
        <v>37.627305999999997</v>
      </c>
      <c r="AH28">
        <v>64.162091000000004</v>
      </c>
      <c r="AI28">
        <v>48.053331</v>
      </c>
      <c r="AJ28">
        <v>0</v>
      </c>
      <c r="AK28">
        <v>50.358868999999999</v>
      </c>
      <c r="AL28">
        <v>44.987991999999998</v>
      </c>
      <c r="AM28">
        <v>15.327703</v>
      </c>
      <c r="AN28">
        <v>0.90727999999999998</v>
      </c>
      <c r="AO28">
        <v>0.38899699999999998</v>
      </c>
      <c r="AP28">
        <v>2.9757120000000001</v>
      </c>
      <c r="AQ28">
        <v>21.098284</v>
      </c>
      <c r="AR28">
        <v>48.085272000000003</v>
      </c>
      <c r="AS28">
        <v>30.873477000000001</v>
      </c>
      <c r="AT28">
        <v>10.886552</v>
      </c>
      <c r="AU28">
        <v>0</v>
      </c>
      <c r="AV28">
        <v>0</v>
      </c>
      <c r="AW28">
        <v>0</v>
      </c>
      <c r="AX28">
        <v>3.2327859999999999</v>
      </c>
      <c r="AY28">
        <v>0</v>
      </c>
      <c r="AZ28">
        <v>0</v>
      </c>
      <c r="BA28">
        <f t="shared" si="0"/>
        <v>2978.4643890000002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0.32666600000000001</v>
      </c>
      <c r="K29">
        <v>664.40730900000005</v>
      </c>
      <c r="L29">
        <v>631.17901099999995</v>
      </c>
      <c r="M29">
        <v>89.046800000000005</v>
      </c>
      <c r="N29">
        <v>114.33318800000001</v>
      </c>
      <c r="O29">
        <v>119.695958</v>
      </c>
      <c r="P29">
        <v>115.785038</v>
      </c>
      <c r="Q29">
        <v>18.235236</v>
      </c>
      <c r="R29">
        <v>41.029378000000001</v>
      </c>
      <c r="S29">
        <v>25.542978000000002</v>
      </c>
      <c r="T29">
        <v>0</v>
      </c>
      <c r="U29">
        <v>405.32748299999997</v>
      </c>
      <c r="V29">
        <v>13.792574999999999</v>
      </c>
      <c r="W29">
        <v>44.063648000000001</v>
      </c>
      <c r="X29">
        <v>142.780372</v>
      </c>
      <c r="Y29">
        <v>0</v>
      </c>
      <c r="Z29">
        <v>12.686845999999999</v>
      </c>
      <c r="AA29">
        <v>40.755364999999998</v>
      </c>
      <c r="AB29">
        <v>38.009607000000003</v>
      </c>
      <c r="AC29">
        <v>28.101544000000001</v>
      </c>
      <c r="AD29">
        <v>17.644622999999999</v>
      </c>
      <c r="AE29">
        <v>27.319945000000001</v>
      </c>
      <c r="AF29">
        <v>8.5891450000000003</v>
      </c>
      <c r="AG29">
        <v>37.627305999999997</v>
      </c>
      <c r="AH29">
        <v>64.162091000000004</v>
      </c>
      <c r="AI29">
        <v>48.053331</v>
      </c>
      <c r="AJ29">
        <v>0</v>
      </c>
      <c r="AK29">
        <v>50.358868999999999</v>
      </c>
      <c r="AL29">
        <v>44.987991999999998</v>
      </c>
      <c r="AM29">
        <v>15.327703</v>
      </c>
      <c r="AN29">
        <v>0.90727999999999998</v>
      </c>
      <c r="AO29">
        <v>0.39924100000000001</v>
      </c>
      <c r="AP29">
        <v>2.9757120000000001</v>
      </c>
      <c r="AQ29">
        <v>21.098284</v>
      </c>
      <c r="AR29">
        <v>48.085272000000003</v>
      </c>
      <c r="AS29">
        <v>30.873477000000001</v>
      </c>
      <c r="AT29">
        <v>10.886552</v>
      </c>
      <c r="AU29">
        <v>0</v>
      </c>
      <c r="AV29">
        <v>0</v>
      </c>
      <c r="AW29">
        <v>0</v>
      </c>
      <c r="AX29">
        <v>3.2327859999999999</v>
      </c>
      <c r="AY29">
        <v>0</v>
      </c>
      <c r="AZ29">
        <v>0</v>
      </c>
      <c r="BA29">
        <f t="shared" si="0"/>
        <v>2977.6286110000001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0.32666600000000001</v>
      </c>
      <c r="K30">
        <v>664.40730900000005</v>
      </c>
      <c r="L30">
        <v>631.17901099999995</v>
      </c>
      <c r="M30">
        <v>89.046800000000005</v>
      </c>
      <c r="N30">
        <v>114.33318800000001</v>
      </c>
      <c r="O30">
        <v>119.695958</v>
      </c>
      <c r="P30">
        <v>115.785038</v>
      </c>
      <c r="Q30">
        <v>18.235236</v>
      </c>
      <c r="R30">
        <v>41.029378000000001</v>
      </c>
      <c r="S30">
        <v>25.542978000000002</v>
      </c>
      <c r="T30">
        <v>0</v>
      </c>
      <c r="U30">
        <v>405.32748299999997</v>
      </c>
      <c r="V30">
        <v>13.792574999999999</v>
      </c>
      <c r="W30">
        <v>44.063648000000001</v>
      </c>
      <c r="X30">
        <v>142.780372</v>
      </c>
      <c r="Y30">
        <v>0</v>
      </c>
      <c r="Z30">
        <v>12.686845999999999</v>
      </c>
      <c r="AA30">
        <v>30.585640000000001</v>
      </c>
      <c r="AB30">
        <v>38.009607000000003</v>
      </c>
      <c r="AC30">
        <v>18.734362999999998</v>
      </c>
      <c r="AD30">
        <v>17.644622999999999</v>
      </c>
      <c r="AE30">
        <v>27.319945000000001</v>
      </c>
      <c r="AF30">
        <v>8.5891450000000003</v>
      </c>
      <c r="AG30">
        <v>37.627305999999997</v>
      </c>
      <c r="AH30">
        <v>67.920156000000006</v>
      </c>
      <c r="AI30">
        <v>32.035553999999998</v>
      </c>
      <c r="AJ30">
        <v>0</v>
      </c>
      <c r="AK30">
        <v>50.358868999999999</v>
      </c>
      <c r="AL30">
        <v>44.987991999999998</v>
      </c>
      <c r="AM30">
        <v>15.327703</v>
      </c>
      <c r="AN30">
        <v>0.90727999999999998</v>
      </c>
      <c r="AO30">
        <v>0.39298100000000002</v>
      </c>
      <c r="AP30">
        <v>2.9757120000000001</v>
      </c>
      <c r="AQ30">
        <v>21.098284</v>
      </c>
      <c r="AR30">
        <v>48.085272000000003</v>
      </c>
      <c r="AS30">
        <v>30.873477000000001</v>
      </c>
      <c r="AT30">
        <v>10.886552</v>
      </c>
      <c r="AU30">
        <v>0</v>
      </c>
      <c r="AV30">
        <v>0</v>
      </c>
      <c r="AW30">
        <v>0</v>
      </c>
      <c r="AX30">
        <v>3.2327859999999999</v>
      </c>
      <c r="AY30">
        <v>0</v>
      </c>
      <c r="AZ30">
        <v>0</v>
      </c>
      <c r="BA30">
        <f t="shared" si="0"/>
        <v>2945.8257329999997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0.32666600000000001</v>
      </c>
      <c r="K31">
        <v>664.40730900000005</v>
      </c>
      <c r="L31">
        <v>631.17901099999995</v>
      </c>
      <c r="M31">
        <v>89.046800000000005</v>
      </c>
      <c r="N31">
        <v>114.33318800000001</v>
      </c>
      <c r="O31">
        <v>119.695958</v>
      </c>
      <c r="P31">
        <v>115.785038</v>
      </c>
      <c r="Q31">
        <v>18.235236</v>
      </c>
      <c r="R31">
        <v>41.029378000000001</v>
      </c>
      <c r="S31">
        <v>25.542978000000002</v>
      </c>
      <c r="T31">
        <v>0</v>
      </c>
      <c r="U31">
        <v>405.32748299999997</v>
      </c>
      <c r="V31">
        <v>13.792574999999999</v>
      </c>
      <c r="W31">
        <v>44.063648000000001</v>
      </c>
      <c r="X31">
        <v>142.780372</v>
      </c>
      <c r="Y31">
        <v>0</v>
      </c>
      <c r="Z31">
        <v>12.686845999999999</v>
      </c>
      <c r="AA31">
        <v>15.292820000000001</v>
      </c>
      <c r="AB31">
        <v>38.009607000000003</v>
      </c>
      <c r="AC31">
        <v>18.734362999999998</v>
      </c>
      <c r="AD31">
        <v>17.644622999999999</v>
      </c>
      <c r="AE31">
        <v>27.319945000000001</v>
      </c>
      <c r="AF31">
        <v>8.5891450000000003</v>
      </c>
      <c r="AG31">
        <v>37.627305999999997</v>
      </c>
      <c r="AH31">
        <v>36.664051999999998</v>
      </c>
      <c r="AI31">
        <v>4.928547</v>
      </c>
      <c r="AJ31">
        <v>0</v>
      </c>
      <c r="AK31">
        <v>50.358868999999999</v>
      </c>
      <c r="AL31">
        <v>44.987991999999998</v>
      </c>
      <c r="AM31">
        <v>10.218469000000001</v>
      </c>
      <c r="AN31">
        <v>0.90727999999999998</v>
      </c>
      <c r="AO31">
        <v>0.33635300000000001</v>
      </c>
      <c r="AP31">
        <v>2.9757120000000001</v>
      </c>
      <c r="AQ31">
        <v>21.098284</v>
      </c>
      <c r="AR31">
        <v>48.085272000000003</v>
      </c>
      <c r="AS31">
        <v>30.873477000000001</v>
      </c>
      <c r="AT31">
        <v>10.886552</v>
      </c>
      <c r="AU31">
        <v>0</v>
      </c>
      <c r="AV31">
        <v>0</v>
      </c>
      <c r="AW31">
        <v>0</v>
      </c>
      <c r="AX31">
        <v>3.2327859999999999</v>
      </c>
      <c r="AY31">
        <v>0</v>
      </c>
      <c r="AZ31">
        <v>0</v>
      </c>
      <c r="BA31">
        <f t="shared" si="0"/>
        <v>2867.0039400000001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0.32666600000000001</v>
      </c>
      <c r="K32">
        <v>664.40730900000005</v>
      </c>
      <c r="L32">
        <v>631.17901099999995</v>
      </c>
      <c r="M32">
        <v>89.046800000000005</v>
      </c>
      <c r="N32">
        <v>114.33318800000001</v>
      </c>
      <c r="O32">
        <v>119.695958</v>
      </c>
      <c r="P32">
        <v>115.785038</v>
      </c>
      <c r="Q32">
        <v>18.235236</v>
      </c>
      <c r="R32">
        <v>41.029378000000001</v>
      </c>
      <c r="S32">
        <v>25.542978000000002</v>
      </c>
      <c r="T32">
        <v>0</v>
      </c>
      <c r="U32">
        <v>405.32748299999997</v>
      </c>
      <c r="V32">
        <v>13.792574999999999</v>
      </c>
      <c r="W32">
        <v>44.063648000000001</v>
      </c>
      <c r="X32">
        <v>142.780372</v>
      </c>
      <c r="Y32">
        <v>0</v>
      </c>
      <c r="Z32">
        <v>12.686845999999999</v>
      </c>
      <c r="AA32">
        <v>12.004864</v>
      </c>
      <c r="AB32">
        <v>25.417151</v>
      </c>
      <c r="AC32">
        <v>18.734362999999998</v>
      </c>
      <c r="AD32">
        <v>17.644622999999999</v>
      </c>
      <c r="AE32">
        <v>27.319945000000001</v>
      </c>
      <c r="AF32">
        <v>8.5891450000000003</v>
      </c>
      <c r="AG32">
        <v>37.627305999999997</v>
      </c>
      <c r="AH32">
        <v>18.332025999999999</v>
      </c>
      <c r="AI32">
        <v>2.4642729999999999</v>
      </c>
      <c r="AJ32">
        <v>0</v>
      </c>
      <c r="AK32">
        <v>50.358868999999999</v>
      </c>
      <c r="AL32">
        <v>33.740994000000001</v>
      </c>
      <c r="AM32">
        <v>10.218469000000001</v>
      </c>
      <c r="AN32">
        <v>0.90727999999999998</v>
      </c>
      <c r="AO32">
        <v>0.33379199999999998</v>
      </c>
      <c r="AP32">
        <v>2.9757120000000001</v>
      </c>
      <c r="AQ32">
        <v>10.06132</v>
      </c>
      <c r="AR32">
        <v>48.085272000000003</v>
      </c>
      <c r="AS32">
        <v>30.873477000000001</v>
      </c>
      <c r="AT32">
        <v>10.886552</v>
      </c>
      <c r="AU32">
        <v>0</v>
      </c>
      <c r="AV32">
        <v>0</v>
      </c>
      <c r="AW32">
        <v>0</v>
      </c>
      <c r="AX32">
        <v>3.2327859999999999</v>
      </c>
      <c r="AY32">
        <v>0</v>
      </c>
      <c r="AZ32">
        <v>0</v>
      </c>
      <c r="BA32">
        <f t="shared" si="0"/>
        <v>2808.0407049999994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0.32666600000000001</v>
      </c>
      <c r="K33">
        <v>664.40730900000005</v>
      </c>
      <c r="L33">
        <v>631.17901099999995</v>
      </c>
      <c r="M33">
        <v>89.046800000000005</v>
      </c>
      <c r="N33">
        <v>114.33318800000001</v>
      </c>
      <c r="O33">
        <v>119.695958</v>
      </c>
      <c r="P33">
        <v>115.785038</v>
      </c>
      <c r="Q33">
        <v>18.235236</v>
      </c>
      <c r="R33">
        <v>41.029378000000001</v>
      </c>
      <c r="S33">
        <v>25.542978000000002</v>
      </c>
      <c r="T33">
        <v>0</v>
      </c>
      <c r="U33">
        <v>405.32748299999997</v>
      </c>
      <c r="V33">
        <v>13.792574999999999</v>
      </c>
      <c r="W33">
        <v>44.063648000000001</v>
      </c>
      <c r="X33">
        <v>142.780372</v>
      </c>
      <c r="Y33">
        <v>0</v>
      </c>
      <c r="Z33">
        <v>12.686845999999999</v>
      </c>
      <c r="AA33">
        <v>0</v>
      </c>
      <c r="AB33">
        <v>25.417151</v>
      </c>
      <c r="AC33">
        <v>18.734362999999998</v>
      </c>
      <c r="AD33">
        <v>17.644622999999999</v>
      </c>
      <c r="AE33">
        <v>40.979917999999998</v>
      </c>
      <c r="AF33">
        <v>8.5891450000000003</v>
      </c>
      <c r="AG33">
        <v>37.627305999999997</v>
      </c>
      <c r="AH33">
        <v>0</v>
      </c>
      <c r="AI33">
        <v>0</v>
      </c>
      <c r="AJ33">
        <v>0</v>
      </c>
      <c r="AK33">
        <v>50.358868999999999</v>
      </c>
      <c r="AL33">
        <v>33.740994000000001</v>
      </c>
      <c r="AM33">
        <v>10.218469000000001</v>
      </c>
      <c r="AN33">
        <v>0.90727999999999998</v>
      </c>
      <c r="AO33">
        <v>0.37846800000000003</v>
      </c>
      <c r="AP33">
        <v>2.9757120000000001</v>
      </c>
      <c r="AQ33">
        <v>0</v>
      </c>
      <c r="AR33">
        <v>48.085272000000003</v>
      </c>
      <c r="AS33">
        <v>30.873477000000001</v>
      </c>
      <c r="AT33">
        <v>10.886552</v>
      </c>
      <c r="AU33">
        <v>0</v>
      </c>
      <c r="AV33">
        <v>0</v>
      </c>
      <c r="AW33">
        <v>0</v>
      </c>
      <c r="AX33">
        <v>3.2327859999999999</v>
      </c>
      <c r="AY33">
        <v>0</v>
      </c>
      <c r="AZ33">
        <v>0</v>
      </c>
      <c r="BA33">
        <f t="shared" si="0"/>
        <v>2778.8828709999993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0.32666600000000001</v>
      </c>
      <c r="K34">
        <v>664.40730900000005</v>
      </c>
      <c r="L34">
        <v>631.17901099999995</v>
      </c>
      <c r="M34">
        <v>89.046800000000005</v>
      </c>
      <c r="N34">
        <v>114.33318800000001</v>
      </c>
      <c r="O34">
        <v>119.695958</v>
      </c>
      <c r="P34">
        <v>115.785038</v>
      </c>
      <c r="Q34">
        <v>15.065847</v>
      </c>
      <c r="R34">
        <v>37.527805999999998</v>
      </c>
      <c r="S34">
        <v>25.542978000000002</v>
      </c>
      <c r="T34">
        <v>0</v>
      </c>
      <c r="U34">
        <v>405.32748299999997</v>
      </c>
      <c r="V34">
        <v>13.792574999999999</v>
      </c>
      <c r="W34">
        <v>44.063648000000001</v>
      </c>
      <c r="X34">
        <v>142.780372</v>
      </c>
      <c r="Y34">
        <v>0</v>
      </c>
      <c r="Z34">
        <v>12.686845999999999</v>
      </c>
      <c r="AA34">
        <v>0</v>
      </c>
      <c r="AB34">
        <v>25.417151</v>
      </c>
      <c r="AC34">
        <v>18.734362999999998</v>
      </c>
      <c r="AD34">
        <v>17.644622999999999</v>
      </c>
      <c r="AE34">
        <v>40.979917999999998</v>
      </c>
      <c r="AF34">
        <v>8.5891450000000003</v>
      </c>
      <c r="AG34">
        <v>37.627305999999997</v>
      </c>
      <c r="AH34">
        <v>0</v>
      </c>
      <c r="AI34">
        <v>0</v>
      </c>
      <c r="AJ34">
        <v>0</v>
      </c>
      <c r="AK34">
        <v>50.358868999999999</v>
      </c>
      <c r="AL34">
        <v>33.740994000000001</v>
      </c>
      <c r="AM34">
        <v>10.218469000000001</v>
      </c>
      <c r="AN34">
        <v>0.90727999999999998</v>
      </c>
      <c r="AO34">
        <v>0.43054300000000001</v>
      </c>
      <c r="AP34">
        <v>2.9757120000000001</v>
      </c>
      <c r="AQ34">
        <v>0</v>
      </c>
      <c r="AR34">
        <v>48.085272000000003</v>
      </c>
      <c r="AS34">
        <v>30.873477000000001</v>
      </c>
      <c r="AT34">
        <v>10.886552</v>
      </c>
      <c r="AU34">
        <v>0</v>
      </c>
      <c r="AV34">
        <v>0</v>
      </c>
      <c r="AW34">
        <v>0</v>
      </c>
      <c r="AX34">
        <v>3.2327859999999999</v>
      </c>
      <c r="AY34">
        <v>0</v>
      </c>
      <c r="AZ34">
        <v>0</v>
      </c>
      <c r="BA34">
        <f t="shared" si="0"/>
        <v>2772.2639849999996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0.32666600000000001</v>
      </c>
      <c r="K35">
        <v>648.50471200000004</v>
      </c>
      <c r="L35">
        <v>630.869283</v>
      </c>
      <c r="M35">
        <v>89.046800000000005</v>
      </c>
      <c r="N35">
        <v>114.33318800000001</v>
      </c>
      <c r="O35">
        <v>119.695958</v>
      </c>
      <c r="P35">
        <v>115.785038</v>
      </c>
      <c r="Q35">
        <v>15.690046000000001</v>
      </c>
      <c r="R35">
        <v>37.527805999999998</v>
      </c>
      <c r="S35">
        <v>25.542978000000002</v>
      </c>
      <c r="T35">
        <v>0</v>
      </c>
      <c r="U35">
        <v>405.32748299999997</v>
      </c>
      <c r="V35">
        <v>13.792574999999999</v>
      </c>
      <c r="W35">
        <v>44.063648000000001</v>
      </c>
      <c r="X35">
        <v>142.780372</v>
      </c>
      <c r="Y35">
        <v>0</v>
      </c>
      <c r="Z35">
        <v>12.686845999999999</v>
      </c>
      <c r="AA35">
        <v>0</v>
      </c>
      <c r="AB35">
        <v>25.417151</v>
      </c>
      <c r="AC35">
        <v>18.734362999999998</v>
      </c>
      <c r="AD35">
        <v>17.644622999999999</v>
      </c>
      <c r="AE35">
        <v>40.979917999999998</v>
      </c>
      <c r="AF35">
        <v>8.5891450000000003</v>
      </c>
      <c r="AG35">
        <v>37.627305999999997</v>
      </c>
      <c r="AH35">
        <v>0</v>
      </c>
      <c r="AI35">
        <v>0</v>
      </c>
      <c r="AJ35">
        <v>0</v>
      </c>
      <c r="AK35">
        <v>50.358868999999999</v>
      </c>
      <c r="AL35">
        <v>33.740994000000001</v>
      </c>
      <c r="AM35">
        <v>10.218469000000001</v>
      </c>
      <c r="AN35">
        <v>0.90727999999999998</v>
      </c>
      <c r="AO35">
        <v>0.40180199999999999</v>
      </c>
      <c r="AP35">
        <v>2.9757120000000001</v>
      </c>
      <c r="AQ35">
        <v>0</v>
      </c>
      <c r="AR35">
        <v>48.085272000000003</v>
      </c>
      <c r="AS35">
        <v>30.873477000000001</v>
      </c>
      <c r="AT35">
        <v>10.886552</v>
      </c>
      <c r="AU35">
        <v>0</v>
      </c>
      <c r="AV35">
        <v>0</v>
      </c>
      <c r="AW35">
        <v>0</v>
      </c>
      <c r="AX35">
        <v>3.2327859999999999</v>
      </c>
      <c r="AY35">
        <v>0</v>
      </c>
      <c r="AZ35">
        <v>0</v>
      </c>
      <c r="BA35">
        <f t="shared" si="0"/>
        <v>2756.6471179999999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0.32666600000000001</v>
      </c>
      <c r="K36">
        <v>648.50471200000004</v>
      </c>
      <c r="L36">
        <v>630.869283</v>
      </c>
      <c r="M36">
        <v>89.046800000000005</v>
      </c>
      <c r="N36">
        <v>114.33318800000001</v>
      </c>
      <c r="O36">
        <v>119.695958</v>
      </c>
      <c r="P36">
        <v>115.785038</v>
      </c>
      <c r="Q36">
        <v>15.690046000000001</v>
      </c>
      <c r="R36">
        <v>37.527805999999998</v>
      </c>
      <c r="S36">
        <v>25.542978000000002</v>
      </c>
      <c r="T36">
        <v>0</v>
      </c>
      <c r="U36">
        <v>405.32748299999997</v>
      </c>
      <c r="V36">
        <v>13.792574999999999</v>
      </c>
      <c r="W36">
        <v>44.063648000000001</v>
      </c>
      <c r="X36">
        <v>142.780372</v>
      </c>
      <c r="Y36">
        <v>0</v>
      </c>
      <c r="Z36">
        <v>12.686845999999999</v>
      </c>
      <c r="AA36">
        <v>0</v>
      </c>
      <c r="AB36">
        <v>25.417151</v>
      </c>
      <c r="AC36">
        <v>18.734362999999998</v>
      </c>
      <c r="AD36">
        <v>17.644622999999999</v>
      </c>
      <c r="AE36">
        <v>40.979917999999998</v>
      </c>
      <c r="AF36">
        <v>8.5891450000000003</v>
      </c>
      <c r="AG36">
        <v>37.627305999999997</v>
      </c>
      <c r="AH36">
        <v>0</v>
      </c>
      <c r="AI36">
        <v>0</v>
      </c>
      <c r="AJ36">
        <v>0</v>
      </c>
      <c r="AK36">
        <v>50.358868999999999</v>
      </c>
      <c r="AL36">
        <v>33.740994000000001</v>
      </c>
      <c r="AM36">
        <v>10.218469000000001</v>
      </c>
      <c r="AN36">
        <v>0.90727999999999998</v>
      </c>
      <c r="AO36">
        <v>0.39611099999999999</v>
      </c>
      <c r="AP36">
        <v>2.9757120000000001</v>
      </c>
      <c r="AQ36">
        <v>0</v>
      </c>
      <c r="AR36">
        <v>48.085272000000003</v>
      </c>
      <c r="AS36">
        <v>30.873477000000001</v>
      </c>
      <c r="AT36">
        <v>10.886552</v>
      </c>
      <c r="AU36">
        <v>0</v>
      </c>
      <c r="AV36">
        <v>0</v>
      </c>
      <c r="AW36">
        <v>0</v>
      </c>
      <c r="AX36">
        <v>3.2327859999999999</v>
      </c>
      <c r="AY36">
        <v>0</v>
      </c>
      <c r="AZ36">
        <v>0</v>
      </c>
      <c r="BA36">
        <f t="shared" si="0"/>
        <v>2756.641427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0.32666600000000001</v>
      </c>
      <c r="K37">
        <v>490.18530900000002</v>
      </c>
      <c r="L37">
        <v>621.50001099999997</v>
      </c>
      <c r="M37">
        <v>89.046800000000005</v>
      </c>
      <c r="N37">
        <v>114.33318800000001</v>
      </c>
      <c r="O37">
        <v>119.695958</v>
      </c>
      <c r="P37">
        <v>115.785038</v>
      </c>
      <c r="Q37">
        <v>15.690046000000001</v>
      </c>
      <c r="R37">
        <v>37.527805999999998</v>
      </c>
      <c r="S37">
        <v>25.542978000000002</v>
      </c>
      <c r="T37">
        <v>0</v>
      </c>
      <c r="U37">
        <v>405.32748299999997</v>
      </c>
      <c r="V37">
        <v>13.792574999999999</v>
      </c>
      <c r="W37">
        <v>44.063648000000001</v>
      </c>
      <c r="X37">
        <v>142.780372</v>
      </c>
      <c r="Y37">
        <v>0</v>
      </c>
      <c r="Z37">
        <v>12.686845999999999</v>
      </c>
      <c r="AA37">
        <v>0</v>
      </c>
      <c r="AB37">
        <v>25.417151</v>
      </c>
      <c r="AC37">
        <v>18.734362999999998</v>
      </c>
      <c r="AD37">
        <v>17.644622999999999</v>
      </c>
      <c r="AE37">
        <v>40.979917999999998</v>
      </c>
      <c r="AF37">
        <v>8.5891450000000003</v>
      </c>
      <c r="AG37">
        <v>37.627305999999997</v>
      </c>
      <c r="AH37">
        <v>0</v>
      </c>
      <c r="AI37">
        <v>0</v>
      </c>
      <c r="AJ37">
        <v>0</v>
      </c>
      <c r="AK37">
        <v>50.358868999999999</v>
      </c>
      <c r="AL37">
        <v>33.740994000000001</v>
      </c>
      <c r="AM37">
        <v>5.1092339999999998</v>
      </c>
      <c r="AN37">
        <v>0.90727999999999998</v>
      </c>
      <c r="AO37">
        <v>0.286555</v>
      </c>
      <c r="AP37">
        <v>2.9757120000000001</v>
      </c>
      <c r="AQ37">
        <v>0</v>
      </c>
      <c r="AR37">
        <v>48.085272000000003</v>
      </c>
      <c r="AS37">
        <v>30.873477000000001</v>
      </c>
      <c r="AT37">
        <v>10.886552</v>
      </c>
      <c r="AU37">
        <v>0</v>
      </c>
      <c r="AV37">
        <v>0</v>
      </c>
      <c r="AW37">
        <v>0</v>
      </c>
      <c r="AX37">
        <v>3.2327859999999999</v>
      </c>
      <c r="AY37">
        <v>0</v>
      </c>
      <c r="AZ37">
        <v>0</v>
      </c>
      <c r="BA37">
        <f t="shared" si="0"/>
        <v>2583.7339609999999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0.32666600000000001</v>
      </c>
      <c r="K38">
        <v>478.57050900000002</v>
      </c>
      <c r="L38">
        <v>621.50001099999997</v>
      </c>
      <c r="M38">
        <v>89.046800000000005</v>
      </c>
      <c r="N38">
        <v>114.33318800000001</v>
      </c>
      <c r="O38">
        <v>119.695958</v>
      </c>
      <c r="P38">
        <v>115.785038</v>
      </c>
      <c r="Q38">
        <v>15.690046000000001</v>
      </c>
      <c r="R38">
        <v>37.527805999999998</v>
      </c>
      <c r="S38">
        <v>25.542978000000002</v>
      </c>
      <c r="T38">
        <v>0</v>
      </c>
      <c r="U38">
        <v>405.32748299999997</v>
      </c>
      <c r="V38">
        <v>13.792574999999999</v>
      </c>
      <c r="W38">
        <v>44.063648000000001</v>
      </c>
      <c r="X38">
        <v>142.780372</v>
      </c>
      <c r="Y38">
        <v>0</v>
      </c>
      <c r="Z38">
        <v>12.686845999999999</v>
      </c>
      <c r="AA38">
        <v>0</v>
      </c>
      <c r="AB38">
        <v>25.417151</v>
      </c>
      <c r="AC38">
        <v>18.734362999999998</v>
      </c>
      <c r="AD38">
        <v>17.644622999999999</v>
      </c>
      <c r="AE38">
        <v>40.979917999999998</v>
      </c>
      <c r="AF38">
        <v>8.5891450000000003</v>
      </c>
      <c r="AG38">
        <v>37.627305999999997</v>
      </c>
      <c r="AH38">
        <v>0</v>
      </c>
      <c r="AI38">
        <v>0</v>
      </c>
      <c r="AJ38">
        <v>0</v>
      </c>
      <c r="AK38">
        <v>50.358868999999999</v>
      </c>
      <c r="AL38">
        <v>33.740994000000001</v>
      </c>
      <c r="AM38">
        <v>5.1092339999999998</v>
      </c>
      <c r="AN38">
        <v>0.90727999999999998</v>
      </c>
      <c r="AO38">
        <v>0.286555</v>
      </c>
      <c r="AP38">
        <v>2.9757120000000001</v>
      </c>
      <c r="AQ38">
        <v>0</v>
      </c>
      <c r="AR38">
        <v>48.085272000000003</v>
      </c>
      <c r="AS38">
        <v>30.873477000000001</v>
      </c>
      <c r="AT38">
        <v>10.886552</v>
      </c>
      <c r="AU38">
        <v>0</v>
      </c>
      <c r="AV38">
        <v>0</v>
      </c>
      <c r="AW38">
        <v>0</v>
      </c>
      <c r="AX38">
        <v>3.2327859999999999</v>
      </c>
      <c r="AY38">
        <v>0</v>
      </c>
      <c r="AZ38">
        <v>0</v>
      </c>
      <c r="BA38">
        <f t="shared" si="0"/>
        <v>2572.1191610000005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0.32666600000000001</v>
      </c>
      <c r="K39">
        <v>439.50606499999998</v>
      </c>
      <c r="L39">
        <v>621.50001099999997</v>
      </c>
      <c r="M39">
        <v>89.046800000000005</v>
      </c>
      <c r="N39">
        <v>114.33318800000001</v>
      </c>
      <c r="O39">
        <v>119.695958</v>
      </c>
      <c r="P39">
        <v>115.785038</v>
      </c>
      <c r="Q39">
        <v>15.690046000000001</v>
      </c>
      <c r="R39">
        <v>41.029378000000001</v>
      </c>
      <c r="S39">
        <v>25.542978000000002</v>
      </c>
      <c r="T39">
        <v>0</v>
      </c>
      <c r="U39">
        <v>405.32748299999997</v>
      </c>
      <c r="V39">
        <v>13.792574999999999</v>
      </c>
      <c r="W39">
        <v>44.063648000000001</v>
      </c>
      <c r="X39">
        <v>142.780372</v>
      </c>
      <c r="Y39">
        <v>0</v>
      </c>
      <c r="Z39">
        <v>12.686845999999999</v>
      </c>
      <c r="AA39">
        <v>0</v>
      </c>
      <c r="AB39">
        <v>25.417151</v>
      </c>
      <c r="AC39">
        <v>18.734362999999998</v>
      </c>
      <c r="AD39">
        <v>17.644622999999999</v>
      </c>
      <c r="AE39">
        <v>40.979917999999998</v>
      </c>
      <c r="AF39">
        <v>8.5891450000000003</v>
      </c>
      <c r="AG39">
        <v>37.627305999999997</v>
      </c>
      <c r="AH39">
        <v>0</v>
      </c>
      <c r="AI39">
        <v>0</v>
      </c>
      <c r="AJ39">
        <v>0</v>
      </c>
      <c r="AK39">
        <v>50.358868999999999</v>
      </c>
      <c r="AL39">
        <v>33.740994000000001</v>
      </c>
      <c r="AM39">
        <v>5.1092339999999998</v>
      </c>
      <c r="AN39">
        <v>0.90727999999999998</v>
      </c>
      <c r="AO39">
        <v>0.334646</v>
      </c>
      <c r="AP39">
        <v>2.9757120000000001</v>
      </c>
      <c r="AQ39">
        <v>0</v>
      </c>
      <c r="AR39">
        <v>51.290956999999999</v>
      </c>
      <c r="AS39">
        <v>30.873477000000001</v>
      </c>
      <c r="AT39">
        <v>10.886552</v>
      </c>
      <c r="AU39">
        <v>0</v>
      </c>
      <c r="AV39">
        <v>0</v>
      </c>
      <c r="AW39">
        <v>0</v>
      </c>
      <c r="AX39">
        <v>3.2327859999999999</v>
      </c>
      <c r="AY39">
        <v>0</v>
      </c>
      <c r="AZ39">
        <v>0</v>
      </c>
      <c r="BA39">
        <f t="shared" si="0"/>
        <v>2539.8100650000001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0.32666600000000001</v>
      </c>
      <c r="K40">
        <v>440.50300199999998</v>
      </c>
      <c r="L40">
        <v>621.50001099999997</v>
      </c>
      <c r="M40">
        <v>89.046800000000005</v>
      </c>
      <c r="N40">
        <v>114.33318800000001</v>
      </c>
      <c r="O40">
        <v>119.695958</v>
      </c>
      <c r="P40">
        <v>115.785038</v>
      </c>
      <c r="Q40">
        <v>19.343482000000002</v>
      </c>
      <c r="R40">
        <v>41.029378000000001</v>
      </c>
      <c r="S40">
        <v>25.542978000000002</v>
      </c>
      <c r="T40">
        <v>0</v>
      </c>
      <c r="U40">
        <v>405.32748299999997</v>
      </c>
      <c r="V40">
        <v>13.792574999999999</v>
      </c>
      <c r="W40">
        <v>44.063648000000001</v>
      </c>
      <c r="X40">
        <v>142.780372</v>
      </c>
      <c r="Y40">
        <v>0</v>
      </c>
      <c r="Z40">
        <v>12.686845999999999</v>
      </c>
      <c r="AA40">
        <v>0</v>
      </c>
      <c r="AB40">
        <v>25.417151</v>
      </c>
      <c r="AC40">
        <v>18.734362999999998</v>
      </c>
      <c r="AD40">
        <v>17.644622999999999</v>
      </c>
      <c r="AE40">
        <v>40.979917999999998</v>
      </c>
      <c r="AF40">
        <v>8.5891450000000003</v>
      </c>
      <c r="AG40">
        <v>37.627305999999997</v>
      </c>
      <c r="AH40">
        <v>0</v>
      </c>
      <c r="AI40">
        <v>0</v>
      </c>
      <c r="AJ40">
        <v>0</v>
      </c>
      <c r="AK40">
        <v>50.358868999999999</v>
      </c>
      <c r="AL40">
        <v>33.740994000000001</v>
      </c>
      <c r="AM40">
        <v>5.1092339999999998</v>
      </c>
      <c r="AN40">
        <v>0.90727999999999998</v>
      </c>
      <c r="AO40">
        <v>0.37818400000000002</v>
      </c>
      <c r="AP40">
        <v>2.9757120000000001</v>
      </c>
      <c r="AQ40">
        <v>0</v>
      </c>
      <c r="AR40">
        <v>51.290956999999999</v>
      </c>
      <c r="AS40">
        <v>30.873477000000001</v>
      </c>
      <c r="AT40">
        <v>10.886552</v>
      </c>
      <c r="AU40">
        <v>0</v>
      </c>
      <c r="AV40">
        <v>0</v>
      </c>
      <c r="AW40">
        <v>0</v>
      </c>
      <c r="AX40">
        <v>3.2327859999999999</v>
      </c>
      <c r="AY40">
        <v>0</v>
      </c>
      <c r="AZ40">
        <v>0</v>
      </c>
      <c r="BA40">
        <f t="shared" si="0"/>
        <v>2544.5039760000009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0.32666600000000001</v>
      </c>
      <c r="K41">
        <v>460.51917400000002</v>
      </c>
      <c r="L41">
        <v>621.50001099999997</v>
      </c>
      <c r="M41">
        <v>89.046800000000005</v>
      </c>
      <c r="N41">
        <v>114.33318800000001</v>
      </c>
      <c r="O41">
        <v>119.695958</v>
      </c>
      <c r="P41">
        <v>115.785038</v>
      </c>
      <c r="Q41">
        <v>19.343482000000002</v>
      </c>
      <c r="R41">
        <v>41.029378000000001</v>
      </c>
      <c r="S41">
        <v>25.542978000000002</v>
      </c>
      <c r="T41">
        <v>0</v>
      </c>
      <c r="U41">
        <v>405.32748299999997</v>
      </c>
      <c r="V41">
        <v>13.792574999999999</v>
      </c>
      <c r="W41">
        <v>44.063648000000001</v>
      </c>
      <c r="X41">
        <v>142.780372</v>
      </c>
      <c r="Y41">
        <v>0</v>
      </c>
      <c r="Z41">
        <v>12.686845999999999</v>
      </c>
      <c r="AA41">
        <v>0</v>
      </c>
      <c r="AB41">
        <v>25.417151</v>
      </c>
      <c r="AC41">
        <v>18.734362999999998</v>
      </c>
      <c r="AD41">
        <v>8.8223120000000002</v>
      </c>
      <c r="AE41">
        <v>40.979917999999998</v>
      </c>
      <c r="AF41">
        <v>8.5891450000000003</v>
      </c>
      <c r="AG41">
        <v>37.627305999999997</v>
      </c>
      <c r="AH41">
        <v>0</v>
      </c>
      <c r="AI41">
        <v>0</v>
      </c>
      <c r="AJ41">
        <v>0</v>
      </c>
      <c r="AK41">
        <v>50.358868999999999</v>
      </c>
      <c r="AL41">
        <v>33.740994000000001</v>
      </c>
      <c r="AM41">
        <v>5.1092339999999998</v>
      </c>
      <c r="AN41">
        <v>0.90727999999999998</v>
      </c>
      <c r="AO41">
        <v>0.38330599999999998</v>
      </c>
      <c r="AP41">
        <v>2.9757120000000001</v>
      </c>
      <c r="AQ41">
        <v>0</v>
      </c>
      <c r="AR41">
        <v>51.290956999999999</v>
      </c>
      <c r="AS41">
        <v>30.873477000000001</v>
      </c>
      <c r="AT41">
        <v>10.886552</v>
      </c>
      <c r="AU41">
        <v>0</v>
      </c>
      <c r="AV41">
        <v>0</v>
      </c>
      <c r="AW41">
        <v>0</v>
      </c>
      <c r="AX41">
        <v>3.2327859999999999</v>
      </c>
      <c r="AY41">
        <v>0</v>
      </c>
      <c r="AZ41">
        <v>0</v>
      </c>
      <c r="BA41">
        <f t="shared" si="0"/>
        <v>2555.7029590000006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0.32666600000000001</v>
      </c>
      <c r="K42">
        <v>482.519541</v>
      </c>
      <c r="L42">
        <v>621.50001099999997</v>
      </c>
      <c r="M42">
        <v>89.046800000000005</v>
      </c>
      <c r="N42">
        <v>114.33318800000001</v>
      </c>
      <c r="O42">
        <v>119.695958</v>
      </c>
      <c r="P42">
        <v>115.785038</v>
      </c>
      <c r="Q42">
        <v>15.690046000000001</v>
      </c>
      <c r="R42">
        <v>32.688305999999997</v>
      </c>
      <c r="S42">
        <v>25.542978000000002</v>
      </c>
      <c r="T42">
        <v>0</v>
      </c>
      <c r="U42">
        <v>405.32748299999997</v>
      </c>
      <c r="V42">
        <v>13.792574999999999</v>
      </c>
      <c r="W42">
        <v>44.063648000000001</v>
      </c>
      <c r="X42">
        <v>142.780372</v>
      </c>
      <c r="Y42">
        <v>0</v>
      </c>
      <c r="Z42">
        <v>12.686845999999999</v>
      </c>
      <c r="AA42">
        <v>0</v>
      </c>
      <c r="AB42">
        <v>25.417151</v>
      </c>
      <c r="AC42">
        <v>18.734362999999998</v>
      </c>
      <c r="AD42">
        <v>8.8223120000000002</v>
      </c>
      <c r="AE42">
        <v>40.979917999999998</v>
      </c>
      <c r="AF42">
        <v>8.5891450000000003</v>
      </c>
      <c r="AG42">
        <v>37.627305999999997</v>
      </c>
      <c r="AH42">
        <v>0</v>
      </c>
      <c r="AI42">
        <v>0</v>
      </c>
      <c r="AJ42">
        <v>0</v>
      </c>
      <c r="AK42">
        <v>50.358868999999999</v>
      </c>
      <c r="AL42">
        <v>33.740994000000001</v>
      </c>
      <c r="AM42">
        <v>5.1092339999999998</v>
      </c>
      <c r="AN42">
        <v>0.90727999999999998</v>
      </c>
      <c r="AO42">
        <v>0.38501299999999999</v>
      </c>
      <c r="AP42">
        <v>2.9757120000000001</v>
      </c>
      <c r="AQ42">
        <v>0</v>
      </c>
      <c r="AR42">
        <v>51.290956999999999</v>
      </c>
      <c r="AS42">
        <v>30.873477000000001</v>
      </c>
      <c r="AT42">
        <v>10.886552</v>
      </c>
      <c r="AU42">
        <v>0</v>
      </c>
      <c r="AV42">
        <v>0</v>
      </c>
      <c r="AW42">
        <v>0</v>
      </c>
      <c r="AX42">
        <v>3.2327859999999999</v>
      </c>
      <c r="AY42">
        <v>0</v>
      </c>
      <c r="AZ42">
        <v>0</v>
      </c>
      <c r="BA42">
        <f t="shared" si="0"/>
        <v>2565.7105250000004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0.32666600000000001</v>
      </c>
      <c r="K43">
        <v>664.73432100000002</v>
      </c>
      <c r="L43">
        <v>632.18388500000003</v>
      </c>
      <c r="M43">
        <v>89.046800000000005</v>
      </c>
      <c r="N43">
        <v>114.33318800000001</v>
      </c>
      <c r="O43">
        <v>119.695958</v>
      </c>
      <c r="P43">
        <v>115.785038</v>
      </c>
      <c r="Q43">
        <v>15.690046000000001</v>
      </c>
      <c r="R43">
        <v>32.688305999999997</v>
      </c>
      <c r="S43">
        <v>25.542978000000002</v>
      </c>
      <c r="T43">
        <v>0</v>
      </c>
      <c r="U43">
        <v>405.32748299999997</v>
      </c>
      <c r="V43">
        <v>13.792574999999999</v>
      </c>
      <c r="W43">
        <v>44.063648000000001</v>
      </c>
      <c r="X43">
        <v>142.780372</v>
      </c>
      <c r="Y43">
        <v>0</v>
      </c>
      <c r="Z43">
        <v>12.686845999999999</v>
      </c>
      <c r="AA43">
        <v>0</v>
      </c>
      <c r="AB43">
        <v>25.417151</v>
      </c>
      <c r="AC43">
        <v>18.734362999999998</v>
      </c>
      <c r="AD43">
        <v>8.8223120000000002</v>
      </c>
      <c r="AE43">
        <v>40.979917999999998</v>
      </c>
      <c r="AF43">
        <v>8.5891450000000003</v>
      </c>
      <c r="AG43">
        <v>37.627305999999997</v>
      </c>
      <c r="AH43">
        <v>0</v>
      </c>
      <c r="AI43">
        <v>0</v>
      </c>
      <c r="AJ43">
        <v>0</v>
      </c>
      <c r="AK43">
        <v>50.358868999999999</v>
      </c>
      <c r="AL43">
        <v>33.740994000000001</v>
      </c>
      <c r="AM43">
        <v>5.1092339999999998</v>
      </c>
      <c r="AN43">
        <v>0.90727999999999998</v>
      </c>
      <c r="AO43">
        <v>0.35541899999999998</v>
      </c>
      <c r="AP43">
        <v>2.9757120000000001</v>
      </c>
      <c r="AQ43">
        <v>0</v>
      </c>
      <c r="AR43">
        <v>48.085272000000003</v>
      </c>
      <c r="AS43">
        <v>30.873477000000001</v>
      </c>
      <c r="AT43">
        <v>10.886552</v>
      </c>
      <c r="AU43">
        <v>0</v>
      </c>
      <c r="AV43">
        <v>0</v>
      </c>
      <c r="AW43">
        <v>0</v>
      </c>
      <c r="AX43">
        <v>3.2327859999999999</v>
      </c>
      <c r="AY43">
        <v>0</v>
      </c>
      <c r="AZ43">
        <v>0</v>
      </c>
      <c r="BA43">
        <f t="shared" si="0"/>
        <v>2755.3738999999996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0.32666600000000001</v>
      </c>
      <c r="K44">
        <v>664.73432100000002</v>
      </c>
      <c r="L44">
        <v>632.18388500000003</v>
      </c>
      <c r="M44">
        <v>89.046800000000005</v>
      </c>
      <c r="N44">
        <v>114.33318800000001</v>
      </c>
      <c r="O44">
        <v>119.695958</v>
      </c>
      <c r="P44">
        <v>115.785038</v>
      </c>
      <c r="Q44">
        <v>15.690046000000001</v>
      </c>
      <c r="R44">
        <v>32.688305999999997</v>
      </c>
      <c r="S44">
        <v>25.542978000000002</v>
      </c>
      <c r="T44">
        <v>0</v>
      </c>
      <c r="U44">
        <v>405.32748299999997</v>
      </c>
      <c r="V44">
        <v>13.792574999999999</v>
      </c>
      <c r="W44">
        <v>44.063648000000001</v>
      </c>
      <c r="X44">
        <v>142.780372</v>
      </c>
      <c r="Y44">
        <v>0</v>
      </c>
      <c r="Z44">
        <v>12.686845999999999</v>
      </c>
      <c r="AA44">
        <v>0</v>
      </c>
      <c r="AB44">
        <v>25.417151</v>
      </c>
      <c r="AC44">
        <v>18.734362999999998</v>
      </c>
      <c r="AD44">
        <v>8.8223120000000002</v>
      </c>
      <c r="AE44">
        <v>40.979917999999998</v>
      </c>
      <c r="AF44">
        <v>8.5891450000000003</v>
      </c>
      <c r="AG44">
        <v>37.627305999999997</v>
      </c>
      <c r="AH44">
        <v>0</v>
      </c>
      <c r="AI44">
        <v>0</v>
      </c>
      <c r="AJ44">
        <v>0</v>
      </c>
      <c r="AK44">
        <v>50.358868999999999</v>
      </c>
      <c r="AL44">
        <v>33.740994000000001</v>
      </c>
      <c r="AM44">
        <v>5.1092339999999998</v>
      </c>
      <c r="AN44">
        <v>0.90727999999999998</v>
      </c>
      <c r="AO44">
        <v>0.30135200000000001</v>
      </c>
      <c r="AP44">
        <v>2.9757120000000001</v>
      </c>
      <c r="AQ44">
        <v>0</v>
      </c>
      <c r="AR44">
        <v>48.085272000000003</v>
      </c>
      <c r="AS44">
        <v>30.873477000000001</v>
      </c>
      <c r="AT44">
        <v>10.886552</v>
      </c>
      <c r="AU44">
        <v>0</v>
      </c>
      <c r="AV44">
        <v>0</v>
      </c>
      <c r="AW44">
        <v>0</v>
      </c>
      <c r="AX44">
        <v>3.2327859999999999</v>
      </c>
      <c r="AY44">
        <v>0</v>
      </c>
      <c r="AZ44">
        <v>0</v>
      </c>
      <c r="BA44">
        <f t="shared" si="0"/>
        <v>2755.3198329999996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0.32666600000000001</v>
      </c>
      <c r="K45">
        <v>664.73432100000002</v>
      </c>
      <c r="L45">
        <v>632.18388500000003</v>
      </c>
      <c r="M45">
        <v>89.046800000000005</v>
      </c>
      <c r="N45">
        <v>114.33318800000001</v>
      </c>
      <c r="O45">
        <v>119.695958</v>
      </c>
      <c r="P45">
        <v>115.785038</v>
      </c>
      <c r="Q45">
        <v>15.690046000000001</v>
      </c>
      <c r="R45">
        <v>32.688305999999997</v>
      </c>
      <c r="S45">
        <v>25.542978000000002</v>
      </c>
      <c r="T45">
        <v>0</v>
      </c>
      <c r="U45">
        <v>405.32748299999997</v>
      </c>
      <c r="V45">
        <v>13.792574999999999</v>
      </c>
      <c r="W45">
        <v>44.063648000000001</v>
      </c>
      <c r="X45">
        <v>142.780372</v>
      </c>
      <c r="Y45">
        <v>0</v>
      </c>
      <c r="Z45">
        <v>19.030269000000001</v>
      </c>
      <c r="AA45">
        <v>0</v>
      </c>
      <c r="AB45">
        <v>25.417151</v>
      </c>
      <c r="AC45">
        <v>18.734362999999998</v>
      </c>
      <c r="AD45">
        <v>8.8223120000000002</v>
      </c>
      <c r="AE45">
        <v>40.979917999999998</v>
      </c>
      <c r="AF45">
        <v>8.5891450000000003</v>
      </c>
      <c r="AG45">
        <v>37.627305999999997</v>
      </c>
      <c r="AH45">
        <v>0</v>
      </c>
      <c r="AI45">
        <v>0</v>
      </c>
      <c r="AJ45">
        <v>0</v>
      </c>
      <c r="AK45">
        <v>50.358868999999999</v>
      </c>
      <c r="AL45">
        <v>33.740994000000001</v>
      </c>
      <c r="AM45">
        <v>5.1092339999999998</v>
      </c>
      <c r="AN45">
        <v>0.90727999999999998</v>
      </c>
      <c r="AO45">
        <v>0.34887400000000002</v>
      </c>
      <c r="AP45">
        <v>7.9352309999999999</v>
      </c>
      <c r="AQ45">
        <v>0</v>
      </c>
      <c r="AR45">
        <v>48.085272000000003</v>
      </c>
      <c r="AS45">
        <v>31.639064000000001</v>
      </c>
      <c r="AT45">
        <v>10.886552</v>
      </c>
      <c r="AU45">
        <v>0</v>
      </c>
      <c r="AV45">
        <v>0</v>
      </c>
      <c r="AW45">
        <v>0</v>
      </c>
      <c r="AX45">
        <v>3.2327859999999999</v>
      </c>
      <c r="AY45">
        <v>0</v>
      </c>
      <c r="AZ45">
        <v>0</v>
      </c>
      <c r="BA45">
        <f t="shared" si="0"/>
        <v>2767.4358839999995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0.32666600000000001</v>
      </c>
      <c r="K46">
        <v>664.73432100000002</v>
      </c>
      <c r="L46">
        <v>632.18388500000003</v>
      </c>
      <c r="M46">
        <v>89.046800000000005</v>
      </c>
      <c r="N46">
        <v>114.33318800000001</v>
      </c>
      <c r="O46">
        <v>119.695958</v>
      </c>
      <c r="P46">
        <v>115.785038</v>
      </c>
      <c r="Q46">
        <v>15.690046000000001</v>
      </c>
      <c r="R46">
        <v>32.688305999999997</v>
      </c>
      <c r="S46">
        <v>25.542978000000002</v>
      </c>
      <c r="T46">
        <v>0</v>
      </c>
      <c r="U46">
        <v>405.32748299999997</v>
      </c>
      <c r="V46">
        <v>13.792574999999999</v>
      </c>
      <c r="W46">
        <v>44.063648000000001</v>
      </c>
      <c r="X46">
        <v>142.780372</v>
      </c>
      <c r="Y46">
        <v>0</v>
      </c>
      <c r="Z46">
        <v>19.030269000000001</v>
      </c>
      <c r="AA46">
        <v>0</v>
      </c>
      <c r="AB46">
        <v>25.417151</v>
      </c>
      <c r="AC46">
        <v>18.734362999999998</v>
      </c>
      <c r="AD46">
        <v>8.8223120000000002</v>
      </c>
      <c r="AE46">
        <v>40.979917999999998</v>
      </c>
      <c r="AF46">
        <v>8.5891450000000003</v>
      </c>
      <c r="AG46">
        <v>37.627305999999997</v>
      </c>
      <c r="AH46">
        <v>0</v>
      </c>
      <c r="AI46">
        <v>0</v>
      </c>
      <c r="AJ46">
        <v>0</v>
      </c>
      <c r="AK46">
        <v>50.358868999999999</v>
      </c>
      <c r="AL46">
        <v>33.740994000000001</v>
      </c>
      <c r="AM46">
        <v>5.1092339999999998</v>
      </c>
      <c r="AN46">
        <v>0.90727999999999998</v>
      </c>
      <c r="AO46">
        <v>0.24443899999999999</v>
      </c>
      <c r="AP46">
        <v>7.9352309999999999</v>
      </c>
      <c r="AQ46">
        <v>0</v>
      </c>
      <c r="AR46">
        <v>48.085272000000003</v>
      </c>
      <c r="AS46">
        <v>31.639064000000001</v>
      </c>
      <c r="AT46">
        <v>10.886552</v>
      </c>
      <c r="AU46">
        <v>0</v>
      </c>
      <c r="AV46">
        <v>0</v>
      </c>
      <c r="AW46">
        <v>0</v>
      </c>
      <c r="AX46">
        <v>3.2327859999999999</v>
      </c>
      <c r="AY46">
        <v>0</v>
      </c>
      <c r="AZ46">
        <v>0</v>
      </c>
      <c r="BA46">
        <f t="shared" si="0"/>
        <v>2767.3314489999998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0.32666600000000001</v>
      </c>
      <c r="K47">
        <v>664.73432100000002</v>
      </c>
      <c r="L47">
        <v>632.18388500000003</v>
      </c>
      <c r="M47">
        <v>89.046800000000005</v>
      </c>
      <c r="N47">
        <v>114.33318800000001</v>
      </c>
      <c r="O47">
        <v>119.695958</v>
      </c>
      <c r="P47">
        <v>115.785038</v>
      </c>
      <c r="Q47">
        <v>15.690046000000001</v>
      </c>
      <c r="R47">
        <v>32.688305999999997</v>
      </c>
      <c r="S47">
        <v>21.787718999999999</v>
      </c>
      <c r="T47">
        <v>0</v>
      </c>
      <c r="U47">
        <v>405.32748299999997</v>
      </c>
      <c r="V47">
        <v>13.792574999999999</v>
      </c>
      <c r="W47">
        <v>44.063648000000001</v>
      </c>
      <c r="X47">
        <v>142.780372</v>
      </c>
      <c r="Y47">
        <v>0</v>
      </c>
      <c r="Z47">
        <v>19.030269000000001</v>
      </c>
      <c r="AA47">
        <v>0</v>
      </c>
      <c r="AB47">
        <v>25.417151</v>
      </c>
      <c r="AC47">
        <v>18.734362999999998</v>
      </c>
      <c r="AD47">
        <v>8.8223120000000002</v>
      </c>
      <c r="AE47">
        <v>27.319945000000001</v>
      </c>
      <c r="AF47">
        <v>8.5891450000000003</v>
      </c>
      <c r="AG47">
        <v>37.627305999999997</v>
      </c>
      <c r="AH47">
        <v>22.640052000000001</v>
      </c>
      <c r="AI47">
        <v>0</v>
      </c>
      <c r="AJ47">
        <v>0</v>
      </c>
      <c r="AK47">
        <v>50.358868999999999</v>
      </c>
      <c r="AL47">
        <v>33.740994000000001</v>
      </c>
      <c r="AM47">
        <v>5.1092339999999998</v>
      </c>
      <c r="AN47">
        <v>0.90727999999999998</v>
      </c>
      <c r="AO47">
        <v>0.19606399999999999</v>
      </c>
      <c r="AP47">
        <v>7.9352309999999999</v>
      </c>
      <c r="AQ47">
        <v>0</v>
      </c>
      <c r="AR47">
        <v>48.085272000000003</v>
      </c>
      <c r="AS47">
        <v>31.639064000000001</v>
      </c>
      <c r="AT47">
        <v>10.886552</v>
      </c>
      <c r="AU47">
        <v>0</v>
      </c>
      <c r="AV47">
        <v>0</v>
      </c>
      <c r="AW47">
        <v>0</v>
      </c>
      <c r="AX47">
        <v>3.2327859999999999</v>
      </c>
      <c r="AY47">
        <v>0</v>
      </c>
      <c r="AZ47">
        <v>0</v>
      </c>
      <c r="BA47">
        <f t="shared" si="0"/>
        <v>2772.5078940000003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0.32666600000000001</v>
      </c>
      <c r="K48">
        <v>664.73432100000002</v>
      </c>
      <c r="L48">
        <v>632.18388500000003</v>
      </c>
      <c r="M48">
        <v>89.046800000000005</v>
      </c>
      <c r="N48">
        <v>114.33318800000001</v>
      </c>
      <c r="O48">
        <v>119.695958</v>
      </c>
      <c r="P48">
        <v>115.785038</v>
      </c>
      <c r="Q48">
        <v>15.690046000000001</v>
      </c>
      <c r="R48">
        <v>32.688305999999997</v>
      </c>
      <c r="S48">
        <v>21.787718999999999</v>
      </c>
      <c r="T48">
        <v>0</v>
      </c>
      <c r="U48">
        <v>405.32748299999997</v>
      </c>
      <c r="V48">
        <v>13.792574999999999</v>
      </c>
      <c r="W48">
        <v>44.063648000000001</v>
      </c>
      <c r="X48">
        <v>142.780372</v>
      </c>
      <c r="Y48">
        <v>0</v>
      </c>
      <c r="Z48">
        <v>19.030269000000001</v>
      </c>
      <c r="AA48">
        <v>0</v>
      </c>
      <c r="AB48">
        <v>25.417151</v>
      </c>
      <c r="AC48">
        <v>18.734362999999998</v>
      </c>
      <c r="AD48">
        <v>8.8223120000000002</v>
      </c>
      <c r="AE48">
        <v>27.319945000000001</v>
      </c>
      <c r="AF48">
        <v>8.5891450000000003</v>
      </c>
      <c r="AG48">
        <v>37.627305999999997</v>
      </c>
      <c r="AH48">
        <v>45.280104000000001</v>
      </c>
      <c r="AI48">
        <v>0</v>
      </c>
      <c r="AJ48">
        <v>0</v>
      </c>
      <c r="AK48">
        <v>50.358868999999999</v>
      </c>
      <c r="AL48">
        <v>33.740994000000001</v>
      </c>
      <c r="AM48">
        <v>5.1092339999999998</v>
      </c>
      <c r="AN48">
        <v>0.90727999999999998</v>
      </c>
      <c r="AO48">
        <v>0.25696000000000002</v>
      </c>
      <c r="AP48">
        <v>7.9352309999999999</v>
      </c>
      <c r="AQ48">
        <v>0</v>
      </c>
      <c r="AR48">
        <v>48.085272000000003</v>
      </c>
      <c r="AS48">
        <v>31.639064000000001</v>
      </c>
      <c r="AT48">
        <v>10.886552</v>
      </c>
      <c r="AU48">
        <v>0</v>
      </c>
      <c r="AV48">
        <v>0</v>
      </c>
      <c r="AW48">
        <v>0</v>
      </c>
      <c r="AX48">
        <v>3.2327859999999999</v>
      </c>
      <c r="AY48">
        <v>0</v>
      </c>
      <c r="AZ48">
        <v>0</v>
      </c>
      <c r="BA48">
        <f t="shared" si="0"/>
        <v>2795.208842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0.32666600000000001</v>
      </c>
      <c r="K49">
        <v>664.73432100000002</v>
      </c>
      <c r="L49">
        <v>632.18388500000003</v>
      </c>
      <c r="M49">
        <v>89.046800000000005</v>
      </c>
      <c r="N49">
        <v>114.33318800000001</v>
      </c>
      <c r="O49">
        <v>119.695958</v>
      </c>
      <c r="P49">
        <v>115.785038</v>
      </c>
      <c r="Q49">
        <v>15.690046000000001</v>
      </c>
      <c r="R49">
        <v>32.688305999999997</v>
      </c>
      <c r="S49">
        <v>21.787718999999999</v>
      </c>
      <c r="T49">
        <v>0</v>
      </c>
      <c r="U49">
        <v>405.32748299999997</v>
      </c>
      <c r="V49">
        <v>13.792574999999999</v>
      </c>
      <c r="W49">
        <v>44.063648000000001</v>
      </c>
      <c r="X49">
        <v>142.780372</v>
      </c>
      <c r="Y49">
        <v>0</v>
      </c>
      <c r="Z49">
        <v>19.030269000000001</v>
      </c>
      <c r="AA49">
        <v>0</v>
      </c>
      <c r="AB49">
        <v>25.417151</v>
      </c>
      <c r="AC49">
        <v>9.3671810000000004</v>
      </c>
      <c r="AD49">
        <v>8.8223120000000002</v>
      </c>
      <c r="AE49">
        <v>27.319945000000001</v>
      </c>
      <c r="AF49">
        <v>8.5891450000000003</v>
      </c>
      <c r="AG49">
        <v>37.627305999999997</v>
      </c>
      <c r="AH49">
        <v>45.280104000000001</v>
      </c>
      <c r="AI49">
        <v>0</v>
      </c>
      <c r="AJ49">
        <v>0</v>
      </c>
      <c r="AK49">
        <v>50.358868999999999</v>
      </c>
      <c r="AL49">
        <v>33.740994000000001</v>
      </c>
      <c r="AM49">
        <v>5.1092339999999998</v>
      </c>
      <c r="AN49">
        <v>0.90727999999999998</v>
      </c>
      <c r="AO49">
        <v>0.35997200000000001</v>
      </c>
      <c r="AP49">
        <v>2.355772</v>
      </c>
      <c r="AQ49">
        <v>0</v>
      </c>
      <c r="AR49">
        <v>48.085272000000003</v>
      </c>
      <c r="AS49">
        <v>31.639064000000001</v>
      </c>
      <c r="AT49">
        <v>10.886552</v>
      </c>
      <c r="AU49">
        <v>0</v>
      </c>
      <c r="AV49">
        <v>0</v>
      </c>
      <c r="AW49">
        <v>0</v>
      </c>
      <c r="AX49">
        <v>3.2327859999999999</v>
      </c>
      <c r="AY49">
        <v>0</v>
      </c>
      <c r="AZ49">
        <v>0</v>
      </c>
      <c r="BA49">
        <f t="shared" si="0"/>
        <v>2780.365213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0.32666600000000001</v>
      </c>
      <c r="K50">
        <v>664.73432100000002</v>
      </c>
      <c r="L50">
        <v>632.18388500000003</v>
      </c>
      <c r="M50">
        <v>89.046800000000005</v>
      </c>
      <c r="N50">
        <v>114.33318800000001</v>
      </c>
      <c r="O50">
        <v>119.695958</v>
      </c>
      <c r="P50">
        <v>115.785038</v>
      </c>
      <c r="Q50">
        <v>15.690046000000001</v>
      </c>
      <c r="R50">
        <v>32.688305999999997</v>
      </c>
      <c r="S50">
        <v>21.787718999999999</v>
      </c>
      <c r="T50">
        <v>0</v>
      </c>
      <c r="U50">
        <v>405.32748299999997</v>
      </c>
      <c r="V50">
        <v>13.792574999999999</v>
      </c>
      <c r="W50">
        <v>44.063648000000001</v>
      </c>
      <c r="X50">
        <v>142.780372</v>
      </c>
      <c r="Y50">
        <v>0</v>
      </c>
      <c r="Z50">
        <v>19.030269000000001</v>
      </c>
      <c r="AA50">
        <v>0</v>
      </c>
      <c r="AB50">
        <v>25.417151</v>
      </c>
      <c r="AC50">
        <v>9.3671810000000004</v>
      </c>
      <c r="AD50">
        <v>8.8223120000000002</v>
      </c>
      <c r="AE50">
        <v>27.319945000000001</v>
      </c>
      <c r="AF50">
        <v>8.5891450000000003</v>
      </c>
      <c r="AG50">
        <v>37.627305999999997</v>
      </c>
      <c r="AH50">
        <v>45.280104000000001</v>
      </c>
      <c r="AI50">
        <v>0</v>
      </c>
      <c r="AJ50">
        <v>0</v>
      </c>
      <c r="AK50">
        <v>50.358868999999999</v>
      </c>
      <c r="AL50">
        <v>33.740994000000001</v>
      </c>
      <c r="AM50">
        <v>5.1092339999999998</v>
      </c>
      <c r="AN50">
        <v>0.90727999999999998</v>
      </c>
      <c r="AO50">
        <v>0.38700499999999999</v>
      </c>
      <c r="AP50">
        <v>2.355772</v>
      </c>
      <c r="AQ50">
        <v>0</v>
      </c>
      <c r="AR50">
        <v>48.085272000000003</v>
      </c>
      <c r="AS50">
        <v>31.639064000000001</v>
      </c>
      <c r="AT50">
        <v>10.886552</v>
      </c>
      <c r="AU50">
        <v>0</v>
      </c>
      <c r="AV50">
        <v>0</v>
      </c>
      <c r="AW50">
        <v>0</v>
      </c>
      <c r="AX50">
        <v>3.2327859999999999</v>
      </c>
      <c r="AY50">
        <v>0</v>
      </c>
      <c r="AZ50">
        <v>0</v>
      </c>
      <c r="BA50">
        <f t="shared" si="0"/>
        <v>2780.3922459999999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0.32666600000000001</v>
      </c>
      <c r="K51">
        <v>664.73432100000002</v>
      </c>
      <c r="L51">
        <v>632.18388500000003</v>
      </c>
      <c r="M51">
        <v>89.046800000000005</v>
      </c>
      <c r="N51">
        <v>114.33318800000001</v>
      </c>
      <c r="O51">
        <v>119.695958</v>
      </c>
      <c r="P51">
        <v>115.785038</v>
      </c>
      <c r="Q51">
        <v>15.690046000000001</v>
      </c>
      <c r="R51">
        <v>32.688305999999997</v>
      </c>
      <c r="S51">
        <v>21.787718999999999</v>
      </c>
      <c r="T51">
        <v>0</v>
      </c>
      <c r="U51">
        <v>405.32748299999997</v>
      </c>
      <c r="V51">
        <v>13.792574999999999</v>
      </c>
      <c r="W51">
        <v>44.063648000000001</v>
      </c>
      <c r="X51">
        <v>142.780372</v>
      </c>
      <c r="Y51">
        <v>0</v>
      </c>
      <c r="Z51">
        <v>19.030269000000001</v>
      </c>
      <c r="AA51">
        <v>0</v>
      </c>
      <c r="AB51">
        <v>25.417151</v>
      </c>
      <c r="AC51">
        <v>9.3671810000000004</v>
      </c>
      <c r="AD51">
        <v>8.8223120000000002</v>
      </c>
      <c r="AE51">
        <v>27.319945000000001</v>
      </c>
      <c r="AF51">
        <v>8.5891450000000003</v>
      </c>
      <c r="AG51">
        <v>37.627305999999997</v>
      </c>
      <c r="AH51">
        <v>45.280104000000001</v>
      </c>
      <c r="AI51">
        <v>0</v>
      </c>
      <c r="AJ51">
        <v>0</v>
      </c>
      <c r="AK51">
        <v>50.358868999999999</v>
      </c>
      <c r="AL51">
        <v>33.740994000000001</v>
      </c>
      <c r="AM51">
        <v>5.1092339999999998</v>
      </c>
      <c r="AN51">
        <v>0.90727999999999998</v>
      </c>
      <c r="AO51">
        <v>0.41289999999999999</v>
      </c>
      <c r="AP51">
        <v>1.983808</v>
      </c>
      <c r="AQ51">
        <v>0</v>
      </c>
      <c r="AR51">
        <v>48.085272000000003</v>
      </c>
      <c r="AS51">
        <v>30.873477000000001</v>
      </c>
      <c r="AT51">
        <v>10.886552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2776.0478039999998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0.32666600000000001</v>
      </c>
      <c r="K52">
        <v>664.73432100000002</v>
      </c>
      <c r="L52">
        <v>632.18388500000003</v>
      </c>
      <c r="M52">
        <v>89.046800000000005</v>
      </c>
      <c r="N52">
        <v>114.33318800000001</v>
      </c>
      <c r="O52">
        <v>119.695958</v>
      </c>
      <c r="P52">
        <v>115.785038</v>
      </c>
      <c r="Q52">
        <v>15.690046000000001</v>
      </c>
      <c r="R52">
        <v>32.688305999999997</v>
      </c>
      <c r="S52">
        <v>21.787718999999999</v>
      </c>
      <c r="T52">
        <v>0</v>
      </c>
      <c r="U52">
        <v>405.32748299999997</v>
      </c>
      <c r="V52">
        <v>13.792574999999999</v>
      </c>
      <c r="W52">
        <v>44.063648000000001</v>
      </c>
      <c r="X52">
        <v>142.780372</v>
      </c>
      <c r="Y52">
        <v>0</v>
      </c>
      <c r="Z52">
        <v>12.686845999999999</v>
      </c>
      <c r="AA52">
        <v>0</v>
      </c>
      <c r="AB52">
        <v>25.417151</v>
      </c>
      <c r="AC52">
        <v>9.3671810000000004</v>
      </c>
      <c r="AD52">
        <v>8.8223120000000002</v>
      </c>
      <c r="AE52">
        <v>27.319945000000001</v>
      </c>
      <c r="AF52">
        <v>8.5891450000000003</v>
      </c>
      <c r="AG52">
        <v>37.627305999999997</v>
      </c>
      <c r="AH52">
        <v>45.280104000000001</v>
      </c>
      <c r="AI52">
        <v>0</v>
      </c>
      <c r="AJ52">
        <v>0</v>
      </c>
      <c r="AK52">
        <v>50.358868999999999</v>
      </c>
      <c r="AL52">
        <v>33.740994000000001</v>
      </c>
      <c r="AM52">
        <v>5.1092339999999998</v>
      </c>
      <c r="AN52">
        <v>0.90727999999999998</v>
      </c>
      <c r="AO52">
        <v>0.50026099999999996</v>
      </c>
      <c r="AP52">
        <v>1.983808</v>
      </c>
      <c r="AQ52">
        <v>0</v>
      </c>
      <c r="AR52">
        <v>48.085272000000003</v>
      </c>
      <c r="AS52">
        <v>30.873477000000001</v>
      </c>
      <c r="AT52">
        <v>10.886552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2769.7917419999999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0.32666600000000001</v>
      </c>
      <c r="K53">
        <v>664.73432100000002</v>
      </c>
      <c r="L53">
        <v>632.18388500000003</v>
      </c>
      <c r="M53">
        <v>89.046800000000005</v>
      </c>
      <c r="N53">
        <v>114.33318800000001</v>
      </c>
      <c r="O53">
        <v>119.695958</v>
      </c>
      <c r="P53">
        <v>115.785038</v>
      </c>
      <c r="Q53">
        <v>15.690046000000001</v>
      </c>
      <c r="R53">
        <v>32.688305999999997</v>
      </c>
      <c r="S53">
        <v>21.787718999999999</v>
      </c>
      <c r="T53">
        <v>0</v>
      </c>
      <c r="U53">
        <v>405.32748299999997</v>
      </c>
      <c r="V53">
        <v>13.792574999999999</v>
      </c>
      <c r="W53">
        <v>44.063648000000001</v>
      </c>
      <c r="X53">
        <v>142.780372</v>
      </c>
      <c r="Y53">
        <v>0</v>
      </c>
      <c r="Z53">
        <v>12.686845999999999</v>
      </c>
      <c r="AA53">
        <v>0</v>
      </c>
      <c r="AB53">
        <v>25.417151</v>
      </c>
      <c r="AC53">
        <v>9.3671810000000004</v>
      </c>
      <c r="AD53">
        <v>8.8223120000000002</v>
      </c>
      <c r="AE53">
        <v>27.319945000000001</v>
      </c>
      <c r="AF53">
        <v>8.5891450000000003</v>
      </c>
      <c r="AG53">
        <v>37.627305999999997</v>
      </c>
      <c r="AH53">
        <v>45.280104000000001</v>
      </c>
      <c r="AI53">
        <v>0</v>
      </c>
      <c r="AJ53">
        <v>0</v>
      </c>
      <c r="AK53">
        <v>50.358868999999999</v>
      </c>
      <c r="AL53">
        <v>33.740994000000001</v>
      </c>
      <c r="AM53">
        <v>5.1092339999999998</v>
      </c>
      <c r="AN53">
        <v>0.90727999999999998</v>
      </c>
      <c r="AO53">
        <v>0.55888099999999996</v>
      </c>
      <c r="AP53">
        <v>1.983808</v>
      </c>
      <c r="AQ53">
        <v>0</v>
      </c>
      <c r="AR53">
        <v>48.085272000000003</v>
      </c>
      <c r="AS53">
        <v>30.873477000000001</v>
      </c>
      <c r="AT53">
        <v>10.886552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2769.8503619999997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0.32666600000000001</v>
      </c>
      <c r="K54">
        <v>664.73432100000002</v>
      </c>
      <c r="L54">
        <v>632.18388500000003</v>
      </c>
      <c r="M54">
        <v>89.046800000000005</v>
      </c>
      <c r="N54">
        <v>114.33318800000001</v>
      </c>
      <c r="O54">
        <v>119.695958</v>
      </c>
      <c r="P54">
        <v>115.785038</v>
      </c>
      <c r="Q54">
        <v>15.690046000000001</v>
      </c>
      <c r="R54">
        <v>32.688305999999997</v>
      </c>
      <c r="S54">
        <v>21.787718999999999</v>
      </c>
      <c r="T54">
        <v>0</v>
      </c>
      <c r="U54">
        <v>405.32748299999997</v>
      </c>
      <c r="V54">
        <v>13.792574999999999</v>
      </c>
      <c r="W54">
        <v>44.063648000000001</v>
      </c>
      <c r="X54">
        <v>142.780372</v>
      </c>
      <c r="Y54">
        <v>0</v>
      </c>
      <c r="Z54">
        <v>6.3434229999999996</v>
      </c>
      <c r="AA54">
        <v>0</v>
      </c>
      <c r="AB54">
        <v>12.644064999999999</v>
      </c>
      <c r="AC54">
        <v>9.3671810000000004</v>
      </c>
      <c r="AD54">
        <v>8.8223120000000002</v>
      </c>
      <c r="AE54">
        <v>27.319945000000001</v>
      </c>
      <c r="AF54">
        <v>8.5891450000000003</v>
      </c>
      <c r="AG54">
        <v>37.627305999999997</v>
      </c>
      <c r="AH54">
        <v>38.405594000000001</v>
      </c>
      <c r="AI54">
        <v>0</v>
      </c>
      <c r="AJ54">
        <v>0</v>
      </c>
      <c r="AK54">
        <v>50.358868999999999</v>
      </c>
      <c r="AL54">
        <v>33.740994000000001</v>
      </c>
      <c r="AM54">
        <v>5.1092339999999998</v>
      </c>
      <c r="AN54">
        <v>0.90727999999999998</v>
      </c>
      <c r="AO54">
        <v>2.1058E-2</v>
      </c>
      <c r="AP54">
        <v>1.983808</v>
      </c>
      <c r="AQ54">
        <v>0</v>
      </c>
      <c r="AR54">
        <v>48.085272000000003</v>
      </c>
      <c r="AS54">
        <v>30.873477000000001</v>
      </c>
      <c r="AT54">
        <v>10.886552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2743.3215199999995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0.32666600000000001</v>
      </c>
      <c r="K55">
        <v>664.73432100000002</v>
      </c>
      <c r="L55">
        <v>632.18388500000003</v>
      </c>
      <c r="M55">
        <v>89.046800000000005</v>
      </c>
      <c r="N55">
        <v>114.33318800000001</v>
      </c>
      <c r="O55">
        <v>119.695958</v>
      </c>
      <c r="P55">
        <v>115.785038</v>
      </c>
      <c r="Q55">
        <v>15.690046000000001</v>
      </c>
      <c r="R55">
        <v>32.688305999999997</v>
      </c>
      <c r="S55">
        <v>21.787718999999999</v>
      </c>
      <c r="T55">
        <v>0</v>
      </c>
      <c r="U55">
        <v>405.32748299999997</v>
      </c>
      <c r="V55">
        <v>13.792574999999999</v>
      </c>
      <c r="W55">
        <v>44.063648000000001</v>
      </c>
      <c r="X55">
        <v>142.780372</v>
      </c>
      <c r="Y55">
        <v>0</v>
      </c>
      <c r="Z55">
        <v>6.3434229999999996</v>
      </c>
      <c r="AA55">
        <v>0</v>
      </c>
      <c r="AB55">
        <v>12.644064999999999</v>
      </c>
      <c r="AC55">
        <v>9.3671810000000004</v>
      </c>
      <c r="AD55">
        <v>8.8223120000000002</v>
      </c>
      <c r="AE55">
        <v>27.319945000000001</v>
      </c>
      <c r="AF55">
        <v>8.5891450000000003</v>
      </c>
      <c r="AG55">
        <v>37.627305999999997</v>
      </c>
      <c r="AH55">
        <v>22.640052000000001</v>
      </c>
      <c r="AI55">
        <v>0</v>
      </c>
      <c r="AJ55">
        <v>0</v>
      </c>
      <c r="AK55">
        <v>50.358868999999999</v>
      </c>
      <c r="AL55">
        <v>33.740994000000001</v>
      </c>
      <c r="AM55">
        <v>5.1092339999999998</v>
      </c>
      <c r="AN55">
        <v>0.90727999999999998</v>
      </c>
      <c r="AO55">
        <v>0.21427599999999999</v>
      </c>
      <c r="AP55">
        <v>1.983808</v>
      </c>
      <c r="AQ55">
        <v>0</v>
      </c>
      <c r="AR55">
        <v>48.085272000000003</v>
      </c>
      <c r="AS55">
        <v>30.873477000000001</v>
      </c>
      <c r="AT55">
        <v>10.886552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2727.7491959999998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0.32666600000000001</v>
      </c>
      <c r="K56">
        <v>664.73432100000002</v>
      </c>
      <c r="L56">
        <v>632.18388500000003</v>
      </c>
      <c r="M56">
        <v>89.046800000000005</v>
      </c>
      <c r="N56">
        <v>114.33318800000001</v>
      </c>
      <c r="O56">
        <v>119.695958</v>
      </c>
      <c r="P56">
        <v>115.785038</v>
      </c>
      <c r="Q56">
        <v>15.690046000000001</v>
      </c>
      <c r="R56">
        <v>32.688305999999997</v>
      </c>
      <c r="S56">
        <v>21.787718999999999</v>
      </c>
      <c r="T56">
        <v>0</v>
      </c>
      <c r="U56">
        <v>405.32748299999997</v>
      </c>
      <c r="V56">
        <v>13.792574999999999</v>
      </c>
      <c r="W56">
        <v>44.063648000000001</v>
      </c>
      <c r="X56">
        <v>142.780372</v>
      </c>
      <c r="Y56">
        <v>0</v>
      </c>
      <c r="Z56">
        <v>6.3434229999999996</v>
      </c>
      <c r="AA56">
        <v>0</v>
      </c>
      <c r="AB56">
        <v>12.644064999999999</v>
      </c>
      <c r="AC56">
        <v>9.3671810000000004</v>
      </c>
      <c r="AD56">
        <v>8.8223120000000002</v>
      </c>
      <c r="AE56">
        <v>27.319945000000001</v>
      </c>
      <c r="AF56">
        <v>8.5891450000000003</v>
      </c>
      <c r="AG56">
        <v>37.627305999999997</v>
      </c>
      <c r="AH56">
        <v>22.640052000000001</v>
      </c>
      <c r="AI56">
        <v>0</v>
      </c>
      <c r="AJ56">
        <v>0</v>
      </c>
      <c r="AK56">
        <v>50.358868999999999</v>
      </c>
      <c r="AL56">
        <v>33.740994000000001</v>
      </c>
      <c r="AM56">
        <v>5.1092339999999998</v>
      </c>
      <c r="AN56">
        <v>0.90727999999999998</v>
      </c>
      <c r="AO56">
        <v>0.25553700000000001</v>
      </c>
      <c r="AP56">
        <v>1.983808</v>
      </c>
      <c r="AQ56">
        <v>0</v>
      </c>
      <c r="AR56">
        <v>48.085272000000003</v>
      </c>
      <c r="AS56">
        <v>30.873477000000001</v>
      </c>
      <c r="AT56">
        <v>10.886552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2727.7904569999996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0.32666600000000001</v>
      </c>
      <c r="K57">
        <v>664.73432100000002</v>
      </c>
      <c r="L57">
        <v>632.18388500000003</v>
      </c>
      <c r="M57">
        <v>89.046800000000005</v>
      </c>
      <c r="N57">
        <v>114.33318800000001</v>
      </c>
      <c r="O57">
        <v>119.695958</v>
      </c>
      <c r="P57">
        <v>115.785038</v>
      </c>
      <c r="Q57">
        <v>15.690046000000001</v>
      </c>
      <c r="R57">
        <v>32.688305999999997</v>
      </c>
      <c r="S57">
        <v>21.787718999999999</v>
      </c>
      <c r="T57">
        <v>0</v>
      </c>
      <c r="U57">
        <v>405.32748299999997</v>
      </c>
      <c r="V57">
        <v>13.792574999999999</v>
      </c>
      <c r="W57">
        <v>44.063648000000001</v>
      </c>
      <c r="X57">
        <v>142.780372</v>
      </c>
      <c r="Y57">
        <v>0</v>
      </c>
      <c r="Z57">
        <v>6.3434229999999996</v>
      </c>
      <c r="AA57">
        <v>0</v>
      </c>
      <c r="AB57">
        <v>12.644064999999999</v>
      </c>
      <c r="AC57">
        <v>9.3671810000000004</v>
      </c>
      <c r="AD57">
        <v>8.8223120000000002</v>
      </c>
      <c r="AE57">
        <v>27.319945000000001</v>
      </c>
      <c r="AF57">
        <v>8.5891450000000003</v>
      </c>
      <c r="AG57">
        <v>37.627305999999997</v>
      </c>
      <c r="AH57">
        <v>22.640052000000001</v>
      </c>
      <c r="AI57">
        <v>0</v>
      </c>
      <c r="AJ57">
        <v>0</v>
      </c>
      <c r="AK57">
        <v>50.358868999999999</v>
      </c>
      <c r="AL57">
        <v>33.740994000000001</v>
      </c>
      <c r="AM57">
        <v>5.1092339999999998</v>
      </c>
      <c r="AN57">
        <v>0.90727999999999998</v>
      </c>
      <c r="AO57">
        <v>0.27090399999999998</v>
      </c>
      <c r="AP57">
        <v>1.983808</v>
      </c>
      <c r="AQ57">
        <v>10.183275999999999</v>
      </c>
      <c r="AR57">
        <v>48.085272000000003</v>
      </c>
      <c r="AS57">
        <v>30.873477000000001</v>
      </c>
      <c r="AT57">
        <v>10.685616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2737.7881640000001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0.32666600000000001</v>
      </c>
      <c r="K58">
        <v>664.73432100000002</v>
      </c>
      <c r="L58">
        <v>632.18388500000003</v>
      </c>
      <c r="M58">
        <v>89.046800000000005</v>
      </c>
      <c r="N58">
        <v>114.33318800000001</v>
      </c>
      <c r="O58">
        <v>119.695958</v>
      </c>
      <c r="P58">
        <v>115.785038</v>
      </c>
      <c r="Q58">
        <v>15.690046000000001</v>
      </c>
      <c r="R58">
        <v>32.688305999999997</v>
      </c>
      <c r="S58">
        <v>21.787718999999999</v>
      </c>
      <c r="T58">
        <v>0</v>
      </c>
      <c r="U58">
        <v>405.32748299999997</v>
      </c>
      <c r="V58">
        <v>13.792574999999999</v>
      </c>
      <c r="W58">
        <v>44.063648000000001</v>
      </c>
      <c r="X58">
        <v>142.780372</v>
      </c>
      <c r="Y58">
        <v>0</v>
      </c>
      <c r="Z58">
        <v>6.3434229999999996</v>
      </c>
      <c r="AA58">
        <v>0</v>
      </c>
      <c r="AB58">
        <v>12.644064999999999</v>
      </c>
      <c r="AC58">
        <v>9.3671810000000004</v>
      </c>
      <c r="AD58">
        <v>8.8223120000000002</v>
      </c>
      <c r="AE58">
        <v>27.319945000000001</v>
      </c>
      <c r="AF58">
        <v>8.5891450000000003</v>
      </c>
      <c r="AG58">
        <v>37.627305999999997</v>
      </c>
      <c r="AH58">
        <v>22.640052000000001</v>
      </c>
      <c r="AI58">
        <v>0</v>
      </c>
      <c r="AJ58">
        <v>0</v>
      </c>
      <c r="AK58">
        <v>50.358868999999999</v>
      </c>
      <c r="AL58">
        <v>33.740994000000001</v>
      </c>
      <c r="AM58">
        <v>5.1092339999999998</v>
      </c>
      <c r="AN58">
        <v>0.90727999999999998</v>
      </c>
      <c r="AO58">
        <v>0.36338599999999999</v>
      </c>
      <c r="AP58">
        <v>1.983808</v>
      </c>
      <c r="AQ58">
        <v>10.549142</v>
      </c>
      <c r="AR58">
        <v>48.085272000000003</v>
      </c>
      <c r="AS58">
        <v>30.873477000000001</v>
      </c>
      <c r="AT58">
        <v>10.886552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2738.4474479999994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0.32666600000000001</v>
      </c>
      <c r="K59">
        <v>664.73432100000002</v>
      </c>
      <c r="L59">
        <v>632.18388500000003</v>
      </c>
      <c r="M59">
        <v>89.046800000000005</v>
      </c>
      <c r="N59">
        <v>114.33318800000001</v>
      </c>
      <c r="O59">
        <v>119.695958</v>
      </c>
      <c r="P59">
        <v>115.785038</v>
      </c>
      <c r="Q59">
        <v>15.690046000000001</v>
      </c>
      <c r="R59">
        <v>32.688305999999997</v>
      </c>
      <c r="S59">
        <v>21.787718999999999</v>
      </c>
      <c r="T59">
        <v>0</v>
      </c>
      <c r="U59">
        <v>405.32748299999997</v>
      </c>
      <c r="V59">
        <v>13.792574999999999</v>
      </c>
      <c r="W59">
        <v>44.063648000000001</v>
      </c>
      <c r="X59">
        <v>142.780372</v>
      </c>
      <c r="Y59">
        <v>0</v>
      </c>
      <c r="Z59">
        <v>6.3434229999999996</v>
      </c>
      <c r="AA59">
        <v>13.534146</v>
      </c>
      <c r="AB59">
        <v>12.644064999999999</v>
      </c>
      <c r="AC59">
        <v>9.3671810000000004</v>
      </c>
      <c r="AD59">
        <v>8.8223120000000002</v>
      </c>
      <c r="AE59">
        <v>27.319945000000001</v>
      </c>
      <c r="AF59">
        <v>8.5891450000000003</v>
      </c>
      <c r="AG59">
        <v>37.627305999999997</v>
      </c>
      <c r="AH59">
        <v>22.640052000000001</v>
      </c>
      <c r="AI59">
        <v>0</v>
      </c>
      <c r="AJ59">
        <v>0</v>
      </c>
      <c r="AK59">
        <v>50.358868999999999</v>
      </c>
      <c r="AL59">
        <v>33.740994000000001</v>
      </c>
      <c r="AM59">
        <v>5.1092339999999998</v>
      </c>
      <c r="AN59">
        <v>0.90727999999999998</v>
      </c>
      <c r="AO59">
        <v>0.369647</v>
      </c>
      <c r="AP59">
        <v>1.983808</v>
      </c>
      <c r="AQ59">
        <v>21.098284</v>
      </c>
      <c r="AR59">
        <v>48.085272000000003</v>
      </c>
      <c r="AS59">
        <v>30.873477000000001</v>
      </c>
      <c r="AT59">
        <v>10.886552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2762.5369969999997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0.32666600000000001</v>
      </c>
      <c r="K60">
        <v>664.73432100000002</v>
      </c>
      <c r="L60">
        <v>632.18388500000003</v>
      </c>
      <c r="M60">
        <v>89.046800000000005</v>
      </c>
      <c r="N60">
        <v>114.33318800000001</v>
      </c>
      <c r="O60">
        <v>119.695958</v>
      </c>
      <c r="P60">
        <v>115.785038</v>
      </c>
      <c r="Q60">
        <v>15.690046000000001</v>
      </c>
      <c r="R60">
        <v>32.688305999999997</v>
      </c>
      <c r="S60">
        <v>21.787718999999999</v>
      </c>
      <c r="T60">
        <v>0</v>
      </c>
      <c r="U60">
        <v>405.32748299999997</v>
      </c>
      <c r="V60">
        <v>13.792574999999999</v>
      </c>
      <c r="W60">
        <v>44.063648000000001</v>
      </c>
      <c r="X60">
        <v>142.780372</v>
      </c>
      <c r="Y60">
        <v>0</v>
      </c>
      <c r="Z60">
        <v>6.3434229999999996</v>
      </c>
      <c r="AA60">
        <v>27.144756000000001</v>
      </c>
      <c r="AB60">
        <v>12.644064999999999</v>
      </c>
      <c r="AC60">
        <v>9.3671810000000004</v>
      </c>
      <c r="AD60">
        <v>8.8223120000000002</v>
      </c>
      <c r="AE60">
        <v>27.319945000000001</v>
      </c>
      <c r="AF60">
        <v>8.5891450000000003</v>
      </c>
      <c r="AG60">
        <v>37.627305999999997</v>
      </c>
      <c r="AH60">
        <v>22.640052000000001</v>
      </c>
      <c r="AI60">
        <v>0</v>
      </c>
      <c r="AJ60">
        <v>0</v>
      </c>
      <c r="AK60">
        <v>50.358868999999999</v>
      </c>
      <c r="AL60">
        <v>33.740994000000001</v>
      </c>
      <c r="AM60">
        <v>5.1092339999999998</v>
      </c>
      <c r="AN60">
        <v>0.90727999999999998</v>
      </c>
      <c r="AO60">
        <v>0.39810299999999998</v>
      </c>
      <c r="AP60">
        <v>1.983808</v>
      </c>
      <c r="AQ60">
        <v>31.647425999999999</v>
      </c>
      <c r="AR60">
        <v>48.085272000000003</v>
      </c>
      <c r="AS60">
        <v>30.873477000000001</v>
      </c>
      <c r="AT60">
        <v>10.886552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2786.7252050000002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0.59709800000000002</v>
      </c>
      <c r="K61">
        <v>664.73432100000002</v>
      </c>
      <c r="L61">
        <v>632.18388500000003</v>
      </c>
      <c r="M61">
        <v>89.046800000000005</v>
      </c>
      <c r="N61">
        <v>114.33318800000001</v>
      </c>
      <c r="O61">
        <v>119.695958</v>
      </c>
      <c r="P61">
        <v>115.785038</v>
      </c>
      <c r="Q61">
        <v>14.913790000000001</v>
      </c>
      <c r="R61">
        <v>29.420579</v>
      </c>
      <c r="S61">
        <v>21.787428999999999</v>
      </c>
      <c r="T61">
        <v>0</v>
      </c>
      <c r="U61">
        <v>405.32748299999997</v>
      </c>
      <c r="V61">
        <v>13.792574999999999</v>
      </c>
      <c r="W61">
        <v>44.063648000000001</v>
      </c>
      <c r="X61">
        <v>142.780372</v>
      </c>
      <c r="Y61">
        <v>0</v>
      </c>
      <c r="Z61">
        <v>6.3434229999999996</v>
      </c>
      <c r="AA61">
        <v>27.144756000000001</v>
      </c>
      <c r="AB61">
        <v>12.644064999999999</v>
      </c>
      <c r="AC61">
        <v>9.3671810000000004</v>
      </c>
      <c r="AD61">
        <v>8.8223120000000002</v>
      </c>
      <c r="AE61">
        <v>27.319945000000001</v>
      </c>
      <c r="AF61">
        <v>8.5891450000000003</v>
      </c>
      <c r="AG61">
        <v>37.627305999999997</v>
      </c>
      <c r="AH61">
        <v>45.280104000000001</v>
      </c>
      <c r="AI61">
        <v>0</v>
      </c>
      <c r="AJ61">
        <v>0</v>
      </c>
      <c r="AK61">
        <v>50.358868999999999</v>
      </c>
      <c r="AL61">
        <v>33.740994000000001</v>
      </c>
      <c r="AM61">
        <v>5.1092339999999998</v>
      </c>
      <c r="AN61">
        <v>0.90727999999999998</v>
      </c>
      <c r="AO61">
        <v>0.365948</v>
      </c>
      <c r="AP61">
        <v>1.983808</v>
      </c>
      <c r="AQ61">
        <v>31.647425999999999</v>
      </c>
      <c r="AR61">
        <v>48.085272000000003</v>
      </c>
      <c r="AS61">
        <v>30.873477000000001</v>
      </c>
      <c r="AT61">
        <v>10.886552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2805.5592609999999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0.59709800000000002</v>
      </c>
      <c r="K62">
        <v>664.73432100000002</v>
      </c>
      <c r="L62">
        <v>632.18388500000003</v>
      </c>
      <c r="M62">
        <v>89.046800000000005</v>
      </c>
      <c r="N62">
        <v>114.33318800000001</v>
      </c>
      <c r="O62">
        <v>119.695958</v>
      </c>
      <c r="P62">
        <v>115.785038</v>
      </c>
      <c r="Q62">
        <v>14.913790000000001</v>
      </c>
      <c r="R62">
        <v>29.420579</v>
      </c>
      <c r="S62">
        <v>21.787428999999999</v>
      </c>
      <c r="T62">
        <v>0</v>
      </c>
      <c r="U62">
        <v>405.32748299999997</v>
      </c>
      <c r="V62">
        <v>13.792574999999999</v>
      </c>
      <c r="W62">
        <v>44.063648000000001</v>
      </c>
      <c r="X62">
        <v>142.780372</v>
      </c>
      <c r="Y62">
        <v>0</v>
      </c>
      <c r="Z62">
        <v>6.3434229999999996</v>
      </c>
      <c r="AA62">
        <v>40.755364999999998</v>
      </c>
      <c r="AB62">
        <v>12.644064999999999</v>
      </c>
      <c r="AC62">
        <v>9.3671810000000004</v>
      </c>
      <c r="AD62">
        <v>8.8223120000000002</v>
      </c>
      <c r="AE62">
        <v>27.319945000000001</v>
      </c>
      <c r="AF62">
        <v>8.5891450000000003</v>
      </c>
      <c r="AG62">
        <v>37.627305999999997</v>
      </c>
      <c r="AH62">
        <v>45.280104000000001</v>
      </c>
      <c r="AI62">
        <v>0</v>
      </c>
      <c r="AJ62">
        <v>0</v>
      </c>
      <c r="AK62">
        <v>50.358868999999999</v>
      </c>
      <c r="AL62">
        <v>33.740994000000001</v>
      </c>
      <c r="AM62">
        <v>5.1092339999999998</v>
      </c>
      <c r="AN62">
        <v>0.90727999999999998</v>
      </c>
      <c r="AO62">
        <v>0.34745100000000001</v>
      </c>
      <c r="AP62">
        <v>1.983808</v>
      </c>
      <c r="AQ62">
        <v>31.647425999999999</v>
      </c>
      <c r="AR62">
        <v>48.085272000000003</v>
      </c>
      <c r="AS62">
        <v>30.873477000000001</v>
      </c>
      <c r="AT62">
        <v>10.886552</v>
      </c>
      <c r="AU62">
        <v>0</v>
      </c>
      <c r="AV62">
        <v>0</v>
      </c>
      <c r="AW62">
        <v>0</v>
      </c>
      <c r="AX62">
        <v>4.0417569999999996</v>
      </c>
      <c r="AY62">
        <v>0</v>
      </c>
      <c r="AZ62">
        <v>0</v>
      </c>
      <c r="BA62">
        <f t="shared" si="0"/>
        <v>2823.1931299999992</v>
      </c>
    </row>
    <row r="63" spans="1:53">
      <c r="A63" t="s">
        <v>105</v>
      </c>
      <c r="B63">
        <v>0</v>
      </c>
      <c r="C63">
        <v>0</v>
      </c>
      <c r="D63">
        <v>2.2455280000000002</v>
      </c>
      <c r="E63">
        <v>0</v>
      </c>
      <c r="F63">
        <v>0</v>
      </c>
      <c r="G63">
        <v>0</v>
      </c>
      <c r="H63">
        <v>0</v>
      </c>
      <c r="I63">
        <v>0</v>
      </c>
      <c r="J63">
        <v>0.59709800000000002</v>
      </c>
      <c r="K63">
        <v>664.73432100000002</v>
      </c>
      <c r="L63">
        <v>632.18388500000003</v>
      </c>
      <c r="M63">
        <v>87.111000000000004</v>
      </c>
      <c r="N63">
        <v>114.33318800000001</v>
      </c>
      <c r="O63">
        <v>119.695958</v>
      </c>
      <c r="P63">
        <v>115.785038</v>
      </c>
      <c r="Q63">
        <v>17.961804000000001</v>
      </c>
      <c r="R63">
        <v>35.200102999999999</v>
      </c>
      <c r="S63">
        <v>21.787428999999999</v>
      </c>
      <c r="T63">
        <v>0</v>
      </c>
      <c r="U63">
        <v>405.32748299999997</v>
      </c>
      <c r="V63">
        <v>13.792574999999999</v>
      </c>
      <c r="W63">
        <v>44.063648000000001</v>
      </c>
      <c r="X63">
        <v>142.780372</v>
      </c>
      <c r="Y63">
        <v>0</v>
      </c>
      <c r="Z63">
        <v>6.3434229999999996</v>
      </c>
      <c r="AA63">
        <v>40.755364999999998</v>
      </c>
      <c r="AB63">
        <v>12.644064999999999</v>
      </c>
      <c r="AC63">
        <v>9.3671810000000004</v>
      </c>
      <c r="AD63">
        <v>8.8223120000000002</v>
      </c>
      <c r="AE63">
        <v>27.319945000000001</v>
      </c>
      <c r="AF63">
        <v>8.5891450000000003</v>
      </c>
      <c r="AG63">
        <v>37.627305999999997</v>
      </c>
      <c r="AH63">
        <v>45.280104000000001</v>
      </c>
      <c r="AI63">
        <v>0</v>
      </c>
      <c r="AJ63">
        <v>0</v>
      </c>
      <c r="AK63">
        <v>50.358868999999999</v>
      </c>
      <c r="AL63">
        <v>33.740994000000001</v>
      </c>
      <c r="AM63">
        <v>5.1092339999999998</v>
      </c>
      <c r="AN63">
        <v>0.90727999999999998</v>
      </c>
      <c r="AO63">
        <v>0.33919899999999997</v>
      </c>
      <c r="AP63">
        <v>2.355772</v>
      </c>
      <c r="AQ63">
        <v>31.647425999999999</v>
      </c>
      <c r="AR63">
        <v>48.085272000000003</v>
      </c>
      <c r="AS63">
        <v>30.873477000000001</v>
      </c>
      <c r="AT63">
        <v>10.886552</v>
      </c>
      <c r="AU63">
        <v>0</v>
      </c>
      <c r="AV63">
        <v>0</v>
      </c>
      <c r="AW63">
        <v>0</v>
      </c>
      <c r="AX63">
        <v>4.0417569999999996</v>
      </c>
      <c r="AY63">
        <v>0</v>
      </c>
      <c r="AZ63">
        <v>0</v>
      </c>
      <c r="BA63">
        <f t="shared" si="0"/>
        <v>2832.6941079999988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0.59709800000000002</v>
      </c>
      <c r="K64">
        <v>664.73432100000002</v>
      </c>
      <c r="L64">
        <v>632.18388500000003</v>
      </c>
      <c r="M64">
        <v>87.111000000000004</v>
      </c>
      <c r="N64">
        <v>114.33318800000001</v>
      </c>
      <c r="O64">
        <v>119.695958</v>
      </c>
      <c r="P64">
        <v>115.785038</v>
      </c>
      <c r="Q64">
        <v>17.961804000000001</v>
      </c>
      <c r="R64">
        <v>35.200102999999999</v>
      </c>
      <c r="S64">
        <v>21.787428999999999</v>
      </c>
      <c r="T64">
        <v>0</v>
      </c>
      <c r="U64">
        <v>405.32748299999997</v>
      </c>
      <c r="V64">
        <v>13.792574999999999</v>
      </c>
      <c r="W64">
        <v>44.063648000000001</v>
      </c>
      <c r="X64">
        <v>142.780372</v>
      </c>
      <c r="Y64">
        <v>0</v>
      </c>
      <c r="Z64">
        <v>6.3434229999999996</v>
      </c>
      <c r="AA64">
        <v>40.755364999999998</v>
      </c>
      <c r="AB64">
        <v>12.644064999999999</v>
      </c>
      <c r="AC64">
        <v>9.3671810000000004</v>
      </c>
      <c r="AD64">
        <v>8.8223120000000002</v>
      </c>
      <c r="AE64">
        <v>27.319945000000001</v>
      </c>
      <c r="AF64">
        <v>8.5891450000000003</v>
      </c>
      <c r="AG64">
        <v>37.627305999999997</v>
      </c>
      <c r="AH64">
        <v>45.280104000000001</v>
      </c>
      <c r="AI64">
        <v>0</v>
      </c>
      <c r="AJ64">
        <v>0</v>
      </c>
      <c r="AK64">
        <v>50.358868999999999</v>
      </c>
      <c r="AL64">
        <v>33.740994000000001</v>
      </c>
      <c r="AM64">
        <v>5.1092339999999998</v>
      </c>
      <c r="AN64">
        <v>0.90727999999999998</v>
      </c>
      <c r="AO64">
        <v>0.35001199999999999</v>
      </c>
      <c r="AP64">
        <v>2.355772</v>
      </c>
      <c r="AQ64">
        <v>31.647425999999999</v>
      </c>
      <c r="AR64">
        <v>48.085272000000003</v>
      </c>
      <c r="AS64">
        <v>30.873477000000001</v>
      </c>
      <c r="AT64">
        <v>10.886552</v>
      </c>
      <c r="AU64">
        <v>0</v>
      </c>
      <c r="AV64">
        <v>0</v>
      </c>
      <c r="AW64">
        <v>0</v>
      </c>
      <c r="AX64">
        <v>4.0417569999999996</v>
      </c>
      <c r="AY64">
        <v>0</v>
      </c>
      <c r="AZ64">
        <v>0</v>
      </c>
      <c r="BA64">
        <f t="shared" si="0"/>
        <v>2830.4593929999992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1.060818</v>
      </c>
      <c r="K65">
        <v>664.73432100000002</v>
      </c>
      <c r="L65">
        <v>632.18388500000003</v>
      </c>
      <c r="M65">
        <v>87.111000000000004</v>
      </c>
      <c r="N65">
        <v>114.33318800000001</v>
      </c>
      <c r="O65">
        <v>119.695958</v>
      </c>
      <c r="P65">
        <v>115.785038</v>
      </c>
      <c r="Q65">
        <v>17.961804000000001</v>
      </c>
      <c r="R65">
        <v>35.200102999999999</v>
      </c>
      <c r="S65">
        <v>21.787428999999999</v>
      </c>
      <c r="T65">
        <v>0</v>
      </c>
      <c r="U65">
        <v>405.32748299999997</v>
      </c>
      <c r="V65">
        <v>13.792574999999999</v>
      </c>
      <c r="W65">
        <v>44.063648000000001</v>
      </c>
      <c r="X65">
        <v>142.780372</v>
      </c>
      <c r="Y65">
        <v>0</v>
      </c>
      <c r="Z65">
        <v>6.3434229999999996</v>
      </c>
      <c r="AA65">
        <v>36.702767999999999</v>
      </c>
      <c r="AB65">
        <v>12.644064999999999</v>
      </c>
      <c r="AC65">
        <v>18.734362999999998</v>
      </c>
      <c r="AD65">
        <v>8.8223120000000002</v>
      </c>
      <c r="AE65">
        <v>27.319945000000001</v>
      </c>
      <c r="AF65">
        <v>8.5891450000000003</v>
      </c>
      <c r="AG65">
        <v>37.627305999999997</v>
      </c>
      <c r="AH65">
        <v>45.280104000000001</v>
      </c>
      <c r="AI65">
        <v>0</v>
      </c>
      <c r="AJ65">
        <v>0</v>
      </c>
      <c r="AK65">
        <v>50.358868999999999</v>
      </c>
      <c r="AL65">
        <v>33.740994000000001</v>
      </c>
      <c r="AM65">
        <v>5.1092339999999998</v>
      </c>
      <c r="AN65">
        <v>0.90727999999999998</v>
      </c>
      <c r="AO65">
        <v>0.37050100000000002</v>
      </c>
      <c r="AP65">
        <v>3.5956519999999998</v>
      </c>
      <c r="AQ65">
        <v>31.647425999999999</v>
      </c>
      <c r="AR65">
        <v>48.085272000000003</v>
      </c>
      <c r="AS65">
        <v>30.873477000000001</v>
      </c>
      <c r="AT65">
        <v>10.886552</v>
      </c>
      <c r="AU65">
        <v>0</v>
      </c>
      <c r="AV65">
        <v>0</v>
      </c>
      <c r="AW65">
        <v>0</v>
      </c>
      <c r="AX65">
        <v>15.912276</v>
      </c>
      <c r="AY65">
        <v>0</v>
      </c>
      <c r="AZ65">
        <v>0</v>
      </c>
      <c r="BA65">
        <f t="shared" si="0"/>
        <v>2849.3685859999991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1.060818</v>
      </c>
      <c r="K66">
        <v>664.73432100000002</v>
      </c>
      <c r="L66">
        <v>632.18388500000003</v>
      </c>
      <c r="M66">
        <v>87.111000000000004</v>
      </c>
      <c r="N66">
        <v>114.33318800000001</v>
      </c>
      <c r="O66">
        <v>119.695958</v>
      </c>
      <c r="P66">
        <v>115.785038</v>
      </c>
      <c r="Q66">
        <v>17.961804000000001</v>
      </c>
      <c r="R66">
        <v>35.200102999999999</v>
      </c>
      <c r="S66">
        <v>21.787428999999999</v>
      </c>
      <c r="T66">
        <v>0</v>
      </c>
      <c r="U66">
        <v>405.32748299999997</v>
      </c>
      <c r="V66">
        <v>13.792574999999999</v>
      </c>
      <c r="W66">
        <v>44.063648000000001</v>
      </c>
      <c r="X66">
        <v>142.780372</v>
      </c>
      <c r="Y66">
        <v>0</v>
      </c>
      <c r="Z66">
        <v>6.3434229999999996</v>
      </c>
      <c r="AA66">
        <v>30.279783999999999</v>
      </c>
      <c r="AB66">
        <v>12.644064999999999</v>
      </c>
      <c r="AC66">
        <v>18.734362999999998</v>
      </c>
      <c r="AD66">
        <v>8.8223120000000002</v>
      </c>
      <c r="AE66">
        <v>27.319945000000001</v>
      </c>
      <c r="AF66">
        <v>8.5891450000000003</v>
      </c>
      <c r="AG66">
        <v>37.627305999999997</v>
      </c>
      <c r="AH66">
        <v>45.280104000000001</v>
      </c>
      <c r="AI66">
        <v>0</v>
      </c>
      <c r="AJ66">
        <v>0</v>
      </c>
      <c r="AK66">
        <v>50.358868999999999</v>
      </c>
      <c r="AL66">
        <v>33.740994000000001</v>
      </c>
      <c r="AM66">
        <v>5.1092339999999998</v>
      </c>
      <c r="AN66">
        <v>0.90727999999999998</v>
      </c>
      <c r="AO66">
        <v>0.371923</v>
      </c>
      <c r="AP66">
        <v>3.5956519999999998</v>
      </c>
      <c r="AQ66">
        <v>31.647425999999999</v>
      </c>
      <c r="AR66">
        <v>48.085272000000003</v>
      </c>
      <c r="AS66">
        <v>30.873477000000001</v>
      </c>
      <c r="AT66">
        <v>10.886552</v>
      </c>
      <c r="AU66">
        <v>0</v>
      </c>
      <c r="AV66">
        <v>0</v>
      </c>
      <c r="AW66">
        <v>0</v>
      </c>
      <c r="AX66">
        <v>15.912276</v>
      </c>
      <c r="AY66">
        <v>0</v>
      </c>
      <c r="AZ66">
        <v>0</v>
      </c>
      <c r="BA66">
        <f t="shared" si="0"/>
        <v>2842.9470239999996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1.060818</v>
      </c>
      <c r="K67">
        <v>664.73432100000002</v>
      </c>
      <c r="L67">
        <v>632.18388500000003</v>
      </c>
      <c r="M67">
        <v>85.175200000000004</v>
      </c>
      <c r="N67">
        <v>114.33318800000001</v>
      </c>
      <c r="O67">
        <v>119.695958</v>
      </c>
      <c r="P67">
        <v>115.785038</v>
      </c>
      <c r="Q67">
        <v>17.961804000000001</v>
      </c>
      <c r="R67">
        <v>35.200102999999999</v>
      </c>
      <c r="S67">
        <v>21.787428999999999</v>
      </c>
      <c r="T67">
        <v>0</v>
      </c>
      <c r="U67">
        <v>405.32748299999997</v>
      </c>
      <c r="V67">
        <v>13.792574999999999</v>
      </c>
      <c r="W67">
        <v>44.063648000000001</v>
      </c>
      <c r="X67">
        <v>142.780372</v>
      </c>
      <c r="Y67">
        <v>0</v>
      </c>
      <c r="Z67">
        <v>12.686845999999999</v>
      </c>
      <c r="AA67">
        <v>24.468512</v>
      </c>
      <c r="AB67">
        <v>12.644064999999999</v>
      </c>
      <c r="AC67">
        <v>18.734362999999998</v>
      </c>
      <c r="AD67">
        <v>8.8223120000000002</v>
      </c>
      <c r="AE67">
        <v>27.319945000000001</v>
      </c>
      <c r="AF67">
        <v>8.5891450000000003</v>
      </c>
      <c r="AG67">
        <v>37.627305999999997</v>
      </c>
      <c r="AH67">
        <v>45.280104000000001</v>
      </c>
      <c r="AI67">
        <v>0</v>
      </c>
      <c r="AJ67">
        <v>0</v>
      </c>
      <c r="AK67">
        <v>50.358868999999999</v>
      </c>
      <c r="AL67">
        <v>33.740994000000001</v>
      </c>
      <c r="AM67">
        <v>5.1092339999999998</v>
      </c>
      <c r="AN67">
        <v>0.90727999999999998</v>
      </c>
      <c r="AO67">
        <v>0.36424000000000001</v>
      </c>
      <c r="AP67">
        <v>3.5956519999999998</v>
      </c>
      <c r="AQ67">
        <v>31.647425999999999</v>
      </c>
      <c r="AR67">
        <v>36.331094</v>
      </c>
      <c r="AS67">
        <v>30.873477000000001</v>
      </c>
      <c r="AT67">
        <v>10.886552</v>
      </c>
      <c r="AU67">
        <v>0</v>
      </c>
      <c r="AV67">
        <v>0</v>
      </c>
      <c r="AW67">
        <v>0</v>
      </c>
      <c r="AX67">
        <v>15.912276</v>
      </c>
      <c r="AY67">
        <v>0</v>
      </c>
      <c r="AZ67">
        <v>0</v>
      </c>
      <c r="BA67">
        <f t="shared" si="0"/>
        <v>2829.7815139999998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1.060818</v>
      </c>
      <c r="K68">
        <v>664.73432100000002</v>
      </c>
      <c r="L68">
        <v>632.18388500000003</v>
      </c>
      <c r="M68">
        <v>85.175200000000004</v>
      </c>
      <c r="N68">
        <v>114.33318800000001</v>
      </c>
      <c r="O68">
        <v>119.695958</v>
      </c>
      <c r="P68">
        <v>115.785038</v>
      </c>
      <c r="Q68">
        <v>17.961804000000001</v>
      </c>
      <c r="R68">
        <v>35.200102999999999</v>
      </c>
      <c r="S68">
        <v>21.787428999999999</v>
      </c>
      <c r="T68">
        <v>0</v>
      </c>
      <c r="U68">
        <v>405.32748299999997</v>
      </c>
      <c r="V68">
        <v>13.792574999999999</v>
      </c>
      <c r="W68">
        <v>44.063648000000001</v>
      </c>
      <c r="X68">
        <v>142.780372</v>
      </c>
      <c r="Y68">
        <v>0</v>
      </c>
      <c r="Z68">
        <v>12.686845999999999</v>
      </c>
      <c r="AA68">
        <v>24.468512</v>
      </c>
      <c r="AB68">
        <v>12.644064999999999</v>
      </c>
      <c r="AC68">
        <v>18.734362999999998</v>
      </c>
      <c r="AD68">
        <v>8.8223120000000002</v>
      </c>
      <c r="AE68">
        <v>27.319945000000001</v>
      </c>
      <c r="AF68">
        <v>8.5891450000000003</v>
      </c>
      <c r="AG68">
        <v>37.627305999999997</v>
      </c>
      <c r="AH68">
        <v>45.280104000000001</v>
      </c>
      <c r="AI68">
        <v>0</v>
      </c>
      <c r="AJ68">
        <v>0</v>
      </c>
      <c r="AK68">
        <v>50.358868999999999</v>
      </c>
      <c r="AL68">
        <v>33.740994000000001</v>
      </c>
      <c r="AM68">
        <v>5.1092339999999998</v>
      </c>
      <c r="AN68">
        <v>0.90727999999999998</v>
      </c>
      <c r="AO68">
        <v>0.23988599999999999</v>
      </c>
      <c r="AP68">
        <v>3.5956519999999998</v>
      </c>
      <c r="AQ68">
        <v>31.647425999999999</v>
      </c>
      <c r="AR68">
        <v>36.331094</v>
      </c>
      <c r="AS68">
        <v>30.873477000000001</v>
      </c>
      <c r="AT68">
        <v>10.886552</v>
      </c>
      <c r="AU68">
        <v>0</v>
      </c>
      <c r="AV68">
        <v>0</v>
      </c>
      <c r="AW68">
        <v>0</v>
      </c>
      <c r="AX68">
        <v>15.912276</v>
      </c>
      <c r="AY68">
        <v>0</v>
      </c>
      <c r="AZ68">
        <v>0</v>
      </c>
      <c r="BA68">
        <f t="shared" ref="BA68:BA99" si="1">SUM(B68:AZ68)</f>
        <v>2829.6571599999997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1.060818</v>
      </c>
      <c r="K69">
        <v>664.73432100000002</v>
      </c>
      <c r="L69">
        <v>632.18388500000003</v>
      </c>
      <c r="M69">
        <v>85.175200000000004</v>
      </c>
      <c r="N69">
        <v>114.33318800000001</v>
      </c>
      <c r="O69">
        <v>119.695958</v>
      </c>
      <c r="P69">
        <v>115.785038</v>
      </c>
      <c r="Q69">
        <v>17.961804000000001</v>
      </c>
      <c r="R69">
        <v>35.200102999999999</v>
      </c>
      <c r="S69">
        <v>21.787428999999999</v>
      </c>
      <c r="T69">
        <v>0</v>
      </c>
      <c r="U69">
        <v>405.32748299999997</v>
      </c>
      <c r="V69">
        <v>13.792574999999999</v>
      </c>
      <c r="W69">
        <v>44.063648000000001</v>
      </c>
      <c r="X69">
        <v>142.780372</v>
      </c>
      <c r="Y69">
        <v>0</v>
      </c>
      <c r="Z69">
        <v>12.686845999999999</v>
      </c>
      <c r="AA69">
        <v>24.468512</v>
      </c>
      <c r="AB69">
        <v>12.644064999999999</v>
      </c>
      <c r="AC69">
        <v>18.734362999999998</v>
      </c>
      <c r="AD69">
        <v>8.8223120000000002</v>
      </c>
      <c r="AE69">
        <v>27.319945000000001</v>
      </c>
      <c r="AF69">
        <v>8.5891450000000003</v>
      </c>
      <c r="AG69">
        <v>37.627305999999997</v>
      </c>
      <c r="AH69">
        <v>45.280104000000001</v>
      </c>
      <c r="AI69">
        <v>0</v>
      </c>
      <c r="AJ69">
        <v>0</v>
      </c>
      <c r="AK69">
        <v>50.358868999999999</v>
      </c>
      <c r="AL69">
        <v>33.740994000000001</v>
      </c>
      <c r="AM69">
        <v>5.1092339999999998</v>
      </c>
      <c r="AN69">
        <v>0.90727999999999998</v>
      </c>
      <c r="AO69">
        <v>9.9028000000000005E-2</v>
      </c>
      <c r="AP69">
        <v>3.5956519999999998</v>
      </c>
      <c r="AQ69">
        <v>31.647425999999999</v>
      </c>
      <c r="AR69">
        <v>36.331094</v>
      </c>
      <c r="AS69">
        <v>30.873477000000001</v>
      </c>
      <c r="AT69">
        <v>10.886552</v>
      </c>
      <c r="AU69">
        <v>0</v>
      </c>
      <c r="AV69">
        <v>0</v>
      </c>
      <c r="AW69">
        <v>0</v>
      </c>
      <c r="AX69">
        <v>15.912276</v>
      </c>
      <c r="AY69">
        <v>0</v>
      </c>
      <c r="AZ69">
        <v>0</v>
      </c>
      <c r="BA69">
        <f t="shared" si="1"/>
        <v>2829.516302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1.060818</v>
      </c>
      <c r="K70">
        <v>664.73432100000002</v>
      </c>
      <c r="L70">
        <v>632.18388500000003</v>
      </c>
      <c r="M70">
        <v>85.175200000000004</v>
      </c>
      <c r="N70">
        <v>114.33318800000001</v>
      </c>
      <c r="O70">
        <v>119.695958</v>
      </c>
      <c r="P70">
        <v>115.785038</v>
      </c>
      <c r="Q70">
        <v>17.961804000000001</v>
      </c>
      <c r="R70">
        <v>35.200102999999999</v>
      </c>
      <c r="S70">
        <v>21.787428999999999</v>
      </c>
      <c r="T70">
        <v>0</v>
      </c>
      <c r="U70">
        <v>405.32748299999997</v>
      </c>
      <c r="V70">
        <v>13.792574999999999</v>
      </c>
      <c r="W70">
        <v>44.063648000000001</v>
      </c>
      <c r="X70">
        <v>142.780372</v>
      </c>
      <c r="Y70">
        <v>0</v>
      </c>
      <c r="Z70">
        <v>12.686845999999999</v>
      </c>
      <c r="AA70">
        <v>24.468512</v>
      </c>
      <c r="AB70">
        <v>25.417151</v>
      </c>
      <c r="AC70">
        <v>18.734362999999998</v>
      </c>
      <c r="AD70">
        <v>8.8223120000000002</v>
      </c>
      <c r="AE70">
        <v>27.319945000000001</v>
      </c>
      <c r="AF70">
        <v>8.5891450000000003</v>
      </c>
      <c r="AG70">
        <v>37.627305999999997</v>
      </c>
      <c r="AH70">
        <v>45.280104000000001</v>
      </c>
      <c r="AI70">
        <v>0</v>
      </c>
      <c r="AJ70">
        <v>0</v>
      </c>
      <c r="AK70">
        <v>50.358868999999999</v>
      </c>
      <c r="AL70">
        <v>33.740994000000001</v>
      </c>
      <c r="AM70">
        <v>5.1092339999999998</v>
      </c>
      <c r="AN70">
        <v>0.90727999999999998</v>
      </c>
      <c r="AO70">
        <v>3.8130999999999998E-2</v>
      </c>
      <c r="AP70">
        <v>3.5956519999999998</v>
      </c>
      <c r="AQ70">
        <v>31.647425999999999</v>
      </c>
      <c r="AR70">
        <v>36.331094</v>
      </c>
      <c r="AS70">
        <v>30.873477000000001</v>
      </c>
      <c r="AT70">
        <v>10.886552</v>
      </c>
      <c r="AU70">
        <v>0</v>
      </c>
      <c r="AV70">
        <v>0</v>
      </c>
      <c r="AW70">
        <v>0</v>
      </c>
      <c r="AX70">
        <v>15.912276</v>
      </c>
      <c r="AY70">
        <v>0</v>
      </c>
      <c r="AZ70">
        <v>0</v>
      </c>
      <c r="BA70">
        <f t="shared" si="1"/>
        <v>2842.2284909999998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1.060818</v>
      </c>
      <c r="K71">
        <v>664.73432100000002</v>
      </c>
      <c r="L71">
        <v>632.18388500000003</v>
      </c>
      <c r="M71">
        <v>85.175200000000004</v>
      </c>
      <c r="N71">
        <v>114.33318800000001</v>
      </c>
      <c r="O71">
        <v>119.695958</v>
      </c>
      <c r="P71">
        <v>115.785038</v>
      </c>
      <c r="Q71">
        <v>17.961804000000001</v>
      </c>
      <c r="R71">
        <v>35.200102999999999</v>
      </c>
      <c r="S71">
        <v>21.787428999999999</v>
      </c>
      <c r="T71">
        <v>0</v>
      </c>
      <c r="U71">
        <v>405.32748299999997</v>
      </c>
      <c r="V71">
        <v>13.792574999999999</v>
      </c>
      <c r="W71">
        <v>44.909669999999998</v>
      </c>
      <c r="X71">
        <v>142.780372</v>
      </c>
      <c r="Y71">
        <v>0</v>
      </c>
      <c r="Z71">
        <v>12.686845999999999</v>
      </c>
      <c r="AA71">
        <v>24.468512</v>
      </c>
      <c r="AB71">
        <v>25.417151</v>
      </c>
      <c r="AC71">
        <v>18.734362999999998</v>
      </c>
      <c r="AD71">
        <v>26.528307999999999</v>
      </c>
      <c r="AE71">
        <v>40.979917999999998</v>
      </c>
      <c r="AF71">
        <v>8.5891450000000003</v>
      </c>
      <c r="AG71">
        <v>37.627305999999997</v>
      </c>
      <c r="AH71">
        <v>59.579084000000002</v>
      </c>
      <c r="AI71">
        <v>0</v>
      </c>
      <c r="AJ71">
        <v>0</v>
      </c>
      <c r="AK71">
        <v>50.358868999999999</v>
      </c>
      <c r="AL71">
        <v>33.740994000000001</v>
      </c>
      <c r="AM71">
        <v>10.321686</v>
      </c>
      <c r="AN71">
        <v>0.90727999999999998</v>
      </c>
      <c r="AO71">
        <v>0.39241199999999998</v>
      </c>
      <c r="AP71">
        <v>3.5956519999999998</v>
      </c>
      <c r="AQ71">
        <v>31.647425999999999</v>
      </c>
      <c r="AR71">
        <v>36.331094</v>
      </c>
      <c r="AS71">
        <v>31.639064000000001</v>
      </c>
      <c r="AT71">
        <v>10.886552</v>
      </c>
      <c r="AU71">
        <v>0</v>
      </c>
      <c r="AV71">
        <v>0</v>
      </c>
      <c r="AW71">
        <v>0</v>
      </c>
      <c r="AX71">
        <v>15.912276</v>
      </c>
      <c r="AY71">
        <v>0</v>
      </c>
      <c r="AZ71">
        <v>0</v>
      </c>
      <c r="BA71">
        <f t="shared" si="1"/>
        <v>2895.071782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1.060818</v>
      </c>
      <c r="K72">
        <v>664.73432100000002</v>
      </c>
      <c r="L72">
        <v>632.18388500000003</v>
      </c>
      <c r="M72">
        <v>85.175200000000004</v>
      </c>
      <c r="N72">
        <v>114.33318800000001</v>
      </c>
      <c r="O72">
        <v>119.695958</v>
      </c>
      <c r="P72">
        <v>115.785038</v>
      </c>
      <c r="Q72">
        <v>17.961804000000001</v>
      </c>
      <c r="R72">
        <v>35.200102999999999</v>
      </c>
      <c r="S72">
        <v>21.787428999999999</v>
      </c>
      <c r="T72">
        <v>0</v>
      </c>
      <c r="U72">
        <v>405.32748299999997</v>
      </c>
      <c r="V72">
        <v>13.792574999999999</v>
      </c>
      <c r="W72">
        <v>44.909669999999998</v>
      </c>
      <c r="X72">
        <v>142.780372</v>
      </c>
      <c r="Y72">
        <v>0</v>
      </c>
      <c r="Z72">
        <v>12.686845999999999</v>
      </c>
      <c r="AA72">
        <v>24.468512</v>
      </c>
      <c r="AB72">
        <v>25.417151</v>
      </c>
      <c r="AC72">
        <v>18.734362999999998</v>
      </c>
      <c r="AD72">
        <v>26.528307999999999</v>
      </c>
      <c r="AE72">
        <v>40.979917999999998</v>
      </c>
      <c r="AF72">
        <v>8.5891450000000003</v>
      </c>
      <c r="AG72">
        <v>37.627305999999997</v>
      </c>
      <c r="AH72">
        <v>67.645176000000006</v>
      </c>
      <c r="AI72">
        <v>0</v>
      </c>
      <c r="AJ72">
        <v>0</v>
      </c>
      <c r="AK72">
        <v>50.358868999999999</v>
      </c>
      <c r="AL72">
        <v>33.740994000000001</v>
      </c>
      <c r="AM72">
        <v>15.327703</v>
      </c>
      <c r="AN72">
        <v>0.90727999999999998</v>
      </c>
      <c r="AO72">
        <v>0.26948100000000003</v>
      </c>
      <c r="AP72">
        <v>3.5956519999999998</v>
      </c>
      <c r="AQ72">
        <v>31.647425999999999</v>
      </c>
      <c r="AR72">
        <v>36.331094</v>
      </c>
      <c r="AS72">
        <v>31.639064000000001</v>
      </c>
      <c r="AT72">
        <v>10.886552</v>
      </c>
      <c r="AU72">
        <v>0</v>
      </c>
      <c r="AV72">
        <v>0</v>
      </c>
      <c r="AW72">
        <v>0</v>
      </c>
      <c r="AX72">
        <v>15.912276</v>
      </c>
      <c r="AY72">
        <v>0</v>
      </c>
      <c r="AZ72">
        <v>0</v>
      </c>
      <c r="BA72">
        <f t="shared" si="1"/>
        <v>2908.0209599999994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1.060818</v>
      </c>
      <c r="K73">
        <v>664.73432100000002</v>
      </c>
      <c r="L73">
        <v>632.18388500000003</v>
      </c>
      <c r="M73">
        <v>85.175200000000004</v>
      </c>
      <c r="N73">
        <v>114.33318800000001</v>
      </c>
      <c r="O73">
        <v>119.695958</v>
      </c>
      <c r="P73">
        <v>115.785038</v>
      </c>
      <c r="Q73">
        <v>17.961804000000001</v>
      </c>
      <c r="R73">
        <v>35.200102999999999</v>
      </c>
      <c r="S73">
        <v>21.787428999999999</v>
      </c>
      <c r="T73">
        <v>0</v>
      </c>
      <c r="U73">
        <v>405.32748299999997</v>
      </c>
      <c r="V73">
        <v>13.792574999999999</v>
      </c>
      <c r="W73">
        <v>44.909669999999998</v>
      </c>
      <c r="X73">
        <v>142.780372</v>
      </c>
      <c r="Y73">
        <v>0</v>
      </c>
      <c r="Z73">
        <v>6.3881399999999999</v>
      </c>
      <c r="AA73">
        <v>24.468512</v>
      </c>
      <c r="AB73">
        <v>25.417151</v>
      </c>
      <c r="AC73">
        <v>18.734362999999998</v>
      </c>
      <c r="AD73">
        <v>26.528307999999999</v>
      </c>
      <c r="AE73">
        <v>40.979917999999998</v>
      </c>
      <c r="AF73">
        <v>8.5891450000000003</v>
      </c>
      <c r="AG73">
        <v>37.627305999999997</v>
      </c>
      <c r="AH73">
        <v>67.920156000000006</v>
      </c>
      <c r="AI73">
        <v>0</v>
      </c>
      <c r="AJ73">
        <v>0</v>
      </c>
      <c r="AK73">
        <v>50.358868999999999</v>
      </c>
      <c r="AL73">
        <v>33.740994000000001</v>
      </c>
      <c r="AM73">
        <v>15.327703</v>
      </c>
      <c r="AN73">
        <v>0.90727999999999998</v>
      </c>
      <c r="AO73">
        <v>0.212284</v>
      </c>
      <c r="AP73">
        <v>3.5956519999999998</v>
      </c>
      <c r="AQ73">
        <v>31.647425999999999</v>
      </c>
      <c r="AR73">
        <v>36.331094</v>
      </c>
      <c r="AS73">
        <v>31.639064000000001</v>
      </c>
      <c r="AT73">
        <v>10.886552</v>
      </c>
      <c r="AU73">
        <v>0</v>
      </c>
      <c r="AV73">
        <v>0</v>
      </c>
      <c r="AW73">
        <v>0</v>
      </c>
      <c r="AX73">
        <v>15.912276</v>
      </c>
      <c r="AY73">
        <v>0</v>
      </c>
      <c r="AZ73">
        <v>0</v>
      </c>
      <c r="BA73">
        <f t="shared" si="1"/>
        <v>2901.9400370000003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1.060818</v>
      </c>
      <c r="K74">
        <v>664.73432100000002</v>
      </c>
      <c r="L74">
        <v>632.18388500000003</v>
      </c>
      <c r="M74">
        <v>85.175200000000004</v>
      </c>
      <c r="N74">
        <v>114.33318800000001</v>
      </c>
      <c r="O74">
        <v>119.695958</v>
      </c>
      <c r="P74">
        <v>115.785038</v>
      </c>
      <c r="Q74">
        <v>17.961804000000001</v>
      </c>
      <c r="R74">
        <v>35.200102999999999</v>
      </c>
      <c r="S74">
        <v>21.787428999999999</v>
      </c>
      <c r="T74">
        <v>0</v>
      </c>
      <c r="U74">
        <v>405.32748299999997</v>
      </c>
      <c r="V74">
        <v>13.792574999999999</v>
      </c>
      <c r="W74">
        <v>44.909669999999998</v>
      </c>
      <c r="X74">
        <v>142.780372</v>
      </c>
      <c r="Y74">
        <v>0</v>
      </c>
      <c r="Z74">
        <v>6.3881399999999999</v>
      </c>
      <c r="AA74">
        <v>24.468512</v>
      </c>
      <c r="AB74">
        <v>21.546519</v>
      </c>
      <c r="AC74">
        <v>18.734362999999998</v>
      </c>
      <c r="AD74">
        <v>26.528307999999999</v>
      </c>
      <c r="AE74">
        <v>40.979917999999998</v>
      </c>
      <c r="AF74">
        <v>8.5891450000000003</v>
      </c>
      <c r="AG74">
        <v>37.627305999999997</v>
      </c>
      <c r="AH74">
        <v>67.920156000000006</v>
      </c>
      <c r="AI74">
        <v>0</v>
      </c>
      <c r="AJ74">
        <v>0</v>
      </c>
      <c r="AK74">
        <v>50.358868999999999</v>
      </c>
      <c r="AL74">
        <v>33.740994000000001</v>
      </c>
      <c r="AM74">
        <v>15.327703</v>
      </c>
      <c r="AN74">
        <v>0.90727999999999998</v>
      </c>
      <c r="AO74">
        <v>0</v>
      </c>
      <c r="AP74">
        <v>3.5956519999999998</v>
      </c>
      <c r="AQ74">
        <v>31.647425999999999</v>
      </c>
      <c r="AR74">
        <v>36.331094</v>
      </c>
      <c r="AS74">
        <v>31.639064000000001</v>
      </c>
      <c r="AT74">
        <v>10.886552</v>
      </c>
      <c r="AU74">
        <v>0</v>
      </c>
      <c r="AV74">
        <v>0</v>
      </c>
      <c r="AW74">
        <v>0</v>
      </c>
      <c r="AX74">
        <v>15.912276</v>
      </c>
      <c r="AY74">
        <v>0</v>
      </c>
      <c r="AZ74">
        <v>0</v>
      </c>
      <c r="BA74">
        <f t="shared" si="1"/>
        <v>2897.857121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1.060818</v>
      </c>
      <c r="K75">
        <v>664.73432100000002</v>
      </c>
      <c r="L75">
        <v>632.18388500000003</v>
      </c>
      <c r="M75">
        <v>85.175200000000004</v>
      </c>
      <c r="N75">
        <v>114.33318800000001</v>
      </c>
      <c r="O75">
        <v>119.695958</v>
      </c>
      <c r="P75">
        <v>115.785038</v>
      </c>
      <c r="Q75">
        <v>17.961804000000001</v>
      </c>
      <c r="R75">
        <v>35.200102999999999</v>
      </c>
      <c r="S75">
        <v>21.787428999999999</v>
      </c>
      <c r="T75">
        <v>0</v>
      </c>
      <c r="U75">
        <v>405.32748299999997</v>
      </c>
      <c r="V75">
        <v>13.792574999999999</v>
      </c>
      <c r="W75">
        <v>44.909669999999998</v>
      </c>
      <c r="X75">
        <v>142.780372</v>
      </c>
      <c r="Y75">
        <v>0</v>
      </c>
      <c r="Z75">
        <v>12.686845999999999</v>
      </c>
      <c r="AA75">
        <v>24.468512</v>
      </c>
      <c r="AB75">
        <v>25.417151</v>
      </c>
      <c r="AC75">
        <v>18.734362999999998</v>
      </c>
      <c r="AD75">
        <v>26.528307999999999</v>
      </c>
      <c r="AE75">
        <v>40.979917999999998</v>
      </c>
      <c r="AF75">
        <v>8.5891450000000003</v>
      </c>
      <c r="AG75">
        <v>37.627305999999997</v>
      </c>
      <c r="AH75">
        <v>67.920156000000006</v>
      </c>
      <c r="AI75">
        <v>0</v>
      </c>
      <c r="AJ75">
        <v>0</v>
      </c>
      <c r="AK75">
        <v>50.358868999999999</v>
      </c>
      <c r="AL75">
        <v>33.740994000000001</v>
      </c>
      <c r="AM75">
        <v>15.327703</v>
      </c>
      <c r="AN75">
        <v>0.90727999999999998</v>
      </c>
      <c r="AO75">
        <v>0</v>
      </c>
      <c r="AP75">
        <v>3.5956519999999998</v>
      </c>
      <c r="AQ75">
        <v>31.647425999999999</v>
      </c>
      <c r="AR75">
        <v>48.085272000000003</v>
      </c>
      <c r="AS75">
        <v>31.639064000000001</v>
      </c>
      <c r="AT75">
        <v>10.886552</v>
      </c>
      <c r="AU75">
        <v>0</v>
      </c>
      <c r="AV75">
        <v>0</v>
      </c>
      <c r="AW75">
        <v>0</v>
      </c>
      <c r="AX75">
        <v>15.912276</v>
      </c>
      <c r="AY75">
        <v>0</v>
      </c>
      <c r="AZ75">
        <v>0</v>
      </c>
      <c r="BA75">
        <f t="shared" si="1"/>
        <v>2919.7806369999994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1.060818</v>
      </c>
      <c r="K76">
        <v>664.73432100000002</v>
      </c>
      <c r="L76">
        <v>632.18388500000003</v>
      </c>
      <c r="M76">
        <v>85.175200000000004</v>
      </c>
      <c r="N76">
        <v>114.33318800000001</v>
      </c>
      <c r="O76">
        <v>119.695958</v>
      </c>
      <c r="P76">
        <v>115.785038</v>
      </c>
      <c r="Q76">
        <v>17.961804000000001</v>
      </c>
      <c r="R76">
        <v>35.200102999999999</v>
      </c>
      <c r="S76">
        <v>21.787428999999999</v>
      </c>
      <c r="T76">
        <v>0</v>
      </c>
      <c r="U76">
        <v>405.32748299999997</v>
      </c>
      <c r="V76">
        <v>13.792574999999999</v>
      </c>
      <c r="W76">
        <v>44.909669999999998</v>
      </c>
      <c r="X76">
        <v>142.780372</v>
      </c>
      <c r="Y76">
        <v>0</v>
      </c>
      <c r="Z76">
        <v>12.686845999999999</v>
      </c>
      <c r="AA76">
        <v>27.144756000000001</v>
      </c>
      <c r="AB76">
        <v>25.417151</v>
      </c>
      <c r="AC76">
        <v>18.734362999999998</v>
      </c>
      <c r="AD76">
        <v>26.528307999999999</v>
      </c>
      <c r="AE76">
        <v>40.979917999999998</v>
      </c>
      <c r="AF76">
        <v>8.5891450000000003</v>
      </c>
      <c r="AG76">
        <v>37.627305999999997</v>
      </c>
      <c r="AH76">
        <v>67.920156000000006</v>
      </c>
      <c r="AI76">
        <v>1.232137</v>
      </c>
      <c r="AJ76">
        <v>0</v>
      </c>
      <c r="AK76">
        <v>50.358868999999999</v>
      </c>
      <c r="AL76">
        <v>33.740994000000001</v>
      </c>
      <c r="AM76">
        <v>15.327703</v>
      </c>
      <c r="AN76">
        <v>0.90727999999999998</v>
      </c>
      <c r="AO76">
        <v>0</v>
      </c>
      <c r="AP76">
        <v>3.5956519999999998</v>
      </c>
      <c r="AQ76">
        <v>31.647425999999999</v>
      </c>
      <c r="AR76">
        <v>48.085272000000003</v>
      </c>
      <c r="AS76">
        <v>31.639064000000001</v>
      </c>
      <c r="AT76">
        <v>10.886552</v>
      </c>
      <c r="AU76">
        <v>0</v>
      </c>
      <c r="AV76">
        <v>0</v>
      </c>
      <c r="AW76">
        <v>0</v>
      </c>
      <c r="AX76">
        <v>15.912276</v>
      </c>
      <c r="AY76">
        <v>0</v>
      </c>
      <c r="AZ76">
        <v>0</v>
      </c>
      <c r="BA76">
        <f t="shared" si="1"/>
        <v>2923.6890179999996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1.060818</v>
      </c>
      <c r="K77">
        <v>664.73432100000002</v>
      </c>
      <c r="L77">
        <v>632.18388500000003</v>
      </c>
      <c r="M77">
        <v>85.175200000000004</v>
      </c>
      <c r="N77">
        <v>114.33318800000001</v>
      </c>
      <c r="O77">
        <v>119.695958</v>
      </c>
      <c r="P77">
        <v>115.785038</v>
      </c>
      <c r="Q77">
        <v>17.961804000000001</v>
      </c>
      <c r="R77">
        <v>35.200102999999999</v>
      </c>
      <c r="S77">
        <v>21.787428999999999</v>
      </c>
      <c r="T77">
        <v>0</v>
      </c>
      <c r="U77">
        <v>405.32748299999997</v>
      </c>
      <c r="V77">
        <v>13.792574999999999</v>
      </c>
      <c r="W77">
        <v>44.909669999999998</v>
      </c>
      <c r="X77">
        <v>142.780372</v>
      </c>
      <c r="Y77">
        <v>0</v>
      </c>
      <c r="Z77">
        <v>12.686845999999999</v>
      </c>
      <c r="AA77">
        <v>36.702767999999999</v>
      </c>
      <c r="AB77">
        <v>25.417151</v>
      </c>
      <c r="AC77">
        <v>18.734362999999998</v>
      </c>
      <c r="AD77">
        <v>26.528307999999999</v>
      </c>
      <c r="AE77">
        <v>40.979917999999998</v>
      </c>
      <c r="AF77">
        <v>17.178288999999999</v>
      </c>
      <c r="AG77">
        <v>37.627305999999997</v>
      </c>
      <c r="AH77">
        <v>90.560208000000003</v>
      </c>
      <c r="AI77">
        <v>2.4642729999999999</v>
      </c>
      <c r="AJ77">
        <v>0</v>
      </c>
      <c r="AK77">
        <v>50.358868999999999</v>
      </c>
      <c r="AL77">
        <v>33.740994000000001</v>
      </c>
      <c r="AM77">
        <v>15.327703</v>
      </c>
      <c r="AN77">
        <v>0.90727999999999998</v>
      </c>
      <c r="AO77">
        <v>0</v>
      </c>
      <c r="AP77">
        <v>2.9757120000000001</v>
      </c>
      <c r="AQ77">
        <v>31.647425999999999</v>
      </c>
      <c r="AR77">
        <v>48.085272000000003</v>
      </c>
      <c r="AS77">
        <v>30.873477000000001</v>
      </c>
      <c r="AT77">
        <v>10.886552</v>
      </c>
      <c r="AU77">
        <v>0</v>
      </c>
      <c r="AV77">
        <v>0</v>
      </c>
      <c r="AW77">
        <v>0</v>
      </c>
      <c r="AX77">
        <v>15.912276</v>
      </c>
      <c r="AY77">
        <v>0</v>
      </c>
      <c r="AZ77">
        <v>0</v>
      </c>
      <c r="BA77">
        <f t="shared" si="1"/>
        <v>2964.3228349999999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1.060818</v>
      </c>
      <c r="K78">
        <v>664.73432100000002</v>
      </c>
      <c r="L78">
        <v>632.18388500000003</v>
      </c>
      <c r="M78">
        <v>85.175200000000004</v>
      </c>
      <c r="N78">
        <v>114.33318800000001</v>
      </c>
      <c r="O78">
        <v>119.695958</v>
      </c>
      <c r="P78">
        <v>115.785038</v>
      </c>
      <c r="Q78">
        <v>17.961804000000001</v>
      </c>
      <c r="R78">
        <v>35.200102999999999</v>
      </c>
      <c r="S78">
        <v>21.787428999999999</v>
      </c>
      <c r="T78">
        <v>0</v>
      </c>
      <c r="U78">
        <v>405.32748299999997</v>
      </c>
      <c r="V78">
        <v>13.792574999999999</v>
      </c>
      <c r="W78">
        <v>44.909669999999998</v>
      </c>
      <c r="X78">
        <v>142.780372</v>
      </c>
      <c r="Y78">
        <v>0</v>
      </c>
      <c r="Z78">
        <v>12.686845999999999</v>
      </c>
      <c r="AA78">
        <v>40.795127000000001</v>
      </c>
      <c r="AB78">
        <v>38.241844999999998</v>
      </c>
      <c r="AC78">
        <v>28.129892000000002</v>
      </c>
      <c r="AD78">
        <v>26.528307999999999</v>
      </c>
      <c r="AE78">
        <v>47.849643</v>
      </c>
      <c r="AF78">
        <v>17.178288999999999</v>
      </c>
      <c r="AG78">
        <v>37.627305999999997</v>
      </c>
      <c r="AH78">
        <v>113.200261</v>
      </c>
      <c r="AI78">
        <v>7.3928200000000004</v>
      </c>
      <c r="AJ78">
        <v>0</v>
      </c>
      <c r="AK78">
        <v>50.358868999999999</v>
      </c>
      <c r="AL78">
        <v>33.740994000000001</v>
      </c>
      <c r="AM78">
        <v>15.327703</v>
      </c>
      <c r="AN78">
        <v>0.90727999999999998</v>
      </c>
      <c r="AO78">
        <v>0</v>
      </c>
      <c r="AP78">
        <v>2.9757120000000001</v>
      </c>
      <c r="AQ78">
        <v>31.647425999999999</v>
      </c>
      <c r="AR78">
        <v>48.085272000000003</v>
      </c>
      <c r="AS78">
        <v>30.873477000000001</v>
      </c>
      <c r="AT78">
        <v>10.886552</v>
      </c>
      <c r="AU78">
        <v>0</v>
      </c>
      <c r="AV78">
        <v>0</v>
      </c>
      <c r="AW78">
        <v>0</v>
      </c>
      <c r="AX78">
        <v>15.912276</v>
      </c>
      <c r="AY78">
        <v>0</v>
      </c>
      <c r="AZ78">
        <v>0</v>
      </c>
      <c r="BA78">
        <f t="shared" si="1"/>
        <v>3025.0737419999996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1.060818</v>
      </c>
      <c r="K79">
        <v>664.73432100000002</v>
      </c>
      <c r="L79">
        <v>632.18388500000003</v>
      </c>
      <c r="M79">
        <v>85.175200000000004</v>
      </c>
      <c r="N79">
        <v>114.33318800000001</v>
      </c>
      <c r="O79">
        <v>119.695958</v>
      </c>
      <c r="P79">
        <v>115.785038</v>
      </c>
      <c r="Q79">
        <v>19.343482000000002</v>
      </c>
      <c r="R79">
        <v>41.031407000000002</v>
      </c>
      <c r="S79">
        <v>21.787428999999999</v>
      </c>
      <c r="T79">
        <v>0</v>
      </c>
      <c r="U79">
        <v>405.32748299999997</v>
      </c>
      <c r="V79">
        <v>13.792574999999999</v>
      </c>
      <c r="W79">
        <v>44.909669999999998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37.627305999999997</v>
      </c>
      <c r="AH79">
        <v>135.84031300000001</v>
      </c>
      <c r="AI79">
        <v>32.035553999999998</v>
      </c>
      <c r="AJ79">
        <v>0</v>
      </c>
      <c r="AK79">
        <v>50.358868999999999</v>
      </c>
      <c r="AL79">
        <v>44.987991999999998</v>
      </c>
      <c r="AM79">
        <v>15.327703</v>
      </c>
      <c r="AN79">
        <v>0.90727999999999998</v>
      </c>
      <c r="AO79">
        <v>0</v>
      </c>
      <c r="AP79">
        <v>2.9757120000000001</v>
      </c>
      <c r="AQ79">
        <v>31.647425999999999</v>
      </c>
      <c r="AR79">
        <v>48.085272000000003</v>
      </c>
      <c r="AS79">
        <v>30.873477000000001</v>
      </c>
      <c r="AT79">
        <v>10.886552</v>
      </c>
      <c r="AU79">
        <v>0</v>
      </c>
      <c r="AV79">
        <v>0</v>
      </c>
      <c r="AW79">
        <v>0</v>
      </c>
      <c r="AX79">
        <v>15.912276</v>
      </c>
      <c r="AY79">
        <v>0</v>
      </c>
      <c r="AZ79">
        <v>0</v>
      </c>
      <c r="BA79">
        <f t="shared" si="1"/>
        <v>3108.6121239999993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1.060818</v>
      </c>
      <c r="K80">
        <v>664.73432100000002</v>
      </c>
      <c r="L80">
        <v>632.18388500000003</v>
      </c>
      <c r="M80">
        <v>85.175200000000004</v>
      </c>
      <c r="N80">
        <v>114.33318800000001</v>
      </c>
      <c r="O80">
        <v>119.695958</v>
      </c>
      <c r="P80">
        <v>115.785038</v>
      </c>
      <c r="Q80">
        <v>19.343482000000002</v>
      </c>
      <c r="R80">
        <v>41.031407000000002</v>
      </c>
      <c r="S80">
        <v>21.787428999999999</v>
      </c>
      <c r="T80">
        <v>0</v>
      </c>
      <c r="U80">
        <v>405.32748299999997</v>
      </c>
      <c r="V80">
        <v>13.792574999999999</v>
      </c>
      <c r="W80">
        <v>44.909669999999998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37.627305999999997</v>
      </c>
      <c r="AH80">
        <v>135.84031300000001</v>
      </c>
      <c r="AI80">
        <v>48.053331</v>
      </c>
      <c r="AJ80">
        <v>0</v>
      </c>
      <c r="AK80">
        <v>50.358868999999999</v>
      </c>
      <c r="AL80">
        <v>77.604286000000002</v>
      </c>
      <c r="AM80">
        <v>15.327703</v>
      </c>
      <c r="AN80">
        <v>0.90727999999999998</v>
      </c>
      <c r="AO80">
        <v>0.21939800000000001</v>
      </c>
      <c r="AP80">
        <v>2.9757120000000001</v>
      </c>
      <c r="AQ80">
        <v>31.647425999999999</v>
      </c>
      <c r="AR80">
        <v>48.085272000000003</v>
      </c>
      <c r="AS80">
        <v>30.873477000000001</v>
      </c>
      <c r="AT80">
        <v>10.886552</v>
      </c>
      <c r="AU80">
        <v>0</v>
      </c>
      <c r="AV80">
        <v>0</v>
      </c>
      <c r="AW80">
        <v>0</v>
      </c>
      <c r="AX80">
        <v>15.912276</v>
      </c>
      <c r="AY80">
        <v>0</v>
      </c>
      <c r="AZ80">
        <v>0</v>
      </c>
      <c r="BA80">
        <f t="shared" si="1"/>
        <v>3157.4655929999999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1.060818</v>
      </c>
      <c r="K81">
        <v>664.73432100000002</v>
      </c>
      <c r="L81">
        <v>632.18388500000003</v>
      </c>
      <c r="M81">
        <v>85.175200000000004</v>
      </c>
      <c r="N81">
        <v>114.33318800000001</v>
      </c>
      <c r="O81">
        <v>119.695958</v>
      </c>
      <c r="P81">
        <v>115.785038</v>
      </c>
      <c r="Q81">
        <v>19.343482000000002</v>
      </c>
      <c r="R81">
        <v>41.031407000000002</v>
      </c>
      <c r="S81">
        <v>21.787428999999999</v>
      </c>
      <c r="T81">
        <v>0</v>
      </c>
      <c r="U81">
        <v>405.32748299999997</v>
      </c>
      <c r="V81">
        <v>13.792574999999999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37.627305999999997</v>
      </c>
      <c r="AH81">
        <v>135.84031300000001</v>
      </c>
      <c r="AI81">
        <v>48.053331</v>
      </c>
      <c r="AJ81">
        <v>0</v>
      </c>
      <c r="AK81">
        <v>50.358868999999999</v>
      </c>
      <c r="AL81">
        <v>77.604286000000002</v>
      </c>
      <c r="AM81">
        <v>15.327703</v>
      </c>
      <c r="AN81">
        <v>0.90727999999999998</v>
      </c>
      <c r="AO81">
        <v>0.46753600000000001</v>
      </c>
      <c r="AP81">
        <v>2.9757120000000001</v>
      </c>
      <c r="AQ81">
        <v>31.647425999999999</v>
      </c>
      <c r="AR81">
        <v>48.085272000000003</v>
      </c>
      <c r="AS81">
        <v>30.873477000000001</v>
      </c>
      <c r="AT81">
        <v>10.886552</v>
      </c>
      <c r="AU81">
        <v>0</v>
      </c>
      <c r="AV81">
        <v>0</v>
      </c>
      <c r="AW81">
        <v>0</v>
      </c>
      <c r="AX81">
        <v>15.912276</v>
      </c>
      <c r="AY81">
        <v>0</v>
      </c>
      <c r="AZ81">
        <v>0</v>
      </c>
      <c r="BA81">
        <f t="shared" si="1"/>
        <v>3157.7137309999998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1.060818</v>
      </c>
      <c r="K82">
        <v>664.73432100000002</v>
      </c>
      <c r="L82">
        <v>632.18388500000003</v>
      </c>
      <c r="M82">
        <v>85.175200000000004</v>
      </c>
      <c r="N82">
        <v>114.33318800000001</v>
      </c>
      <c r="O82">
        <v>119.695958</v>
      </c>
      <c r="P82">
        <v>115.785038</v>
      </c>
      <c r="Q82">
        <v>19.343482000000002</v>
      </c>
      <c r="R82">
        <v>41.031407000000002</v>
      </c>
      <c r="S82">
        <v>21.787428999999999</v>
      </c>
      <c r="T82">
        <v>0</v>
      </c>
      <c r="U82">
        <v>405.32748299999997</v>
      </c>
      <c r="V82">
        <v>13.792574999999999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37.627305999999997</v>
      </c>
      <c r="AH82">
        <v>135.84031300000001</v>
      </c>
      <c r="AI82">
        <v>32.035553999999998</v>
      </c>
      <c r="AJ82">
        <v>0</v>
      </c>
      <c r="AK82">
        <v>50.358868999999999</v>
      </c>
      <c r="AL82">
        <v>77.604286000000002</v>
      </c>
      <c r="AM82">
        <v>15.327703</v>
      </c>
      <c r="AN82">
        <v>0.90727999999999998</v>
      </c>
      <c r="AO82">
        <v>0.55802700000000005</v>
      </c>
      <c r="AP82">
        <v>2.9757120000000001</v>
      </c>
      <c r="AQ82">
        <v>31.647425999999999</v>
      </c>
      <c r="AR82">
        <v>48.085272000000003</v>
      </c>
      <c r="AS82">
        <v>30.873477000000001</v>
      </c>
      <c r="AT82">
        <v>10.886552</v>
      </c>
      <c r="AU82">
        <v>0</v>
      </c>
      <c r="AV82">
        <v>0</v>
      </c>
      <c r="AW82">
        <v>0</v>
      </c>
      <c r="AX82">
        <v>15.912276</v>
      </c>
      <c r="AY82">
        <v>0</v>
      </c>
      <c r="AZ82">
        <v>0</v>
      </c>
      <c r="BA82">
        <f t="shared" si="1"/>
        <v>3141.7864449999997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1.060818</v>
      </c>
      <c r="K83">
        <v>664.73432100000002</v>
      </c>
      <c r="L83">
        <v>632.18388500000003</v>
      </c>
      <c r="M83">
        <v>85.175200000000004</v>
      </c>
      <c r="N83">
        <v>114.33318800000001</v>
      </c>
      <c r="O83">
        <v>119.695958</v>
      </c>
      <c r="P83">
        <v>115.785038</v>
      </c>
      <c r="Q83">
        <v>19.343482000000002</v>
      </c>
      <c r="R83">
        <v>41.031407000000002</v>
      </c>
      <c r="S83">
        <v>21.787428999999999</v>
      </c>
      <c r="T83">
        <v>0</v>
      </c>
      <c r="U83">
        <v>405.32748299999997</v>
      </c>
      <c r="V83">
        <v>13.792574999999999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37.627305999999997</v>
      </c>
      <c r="AH83">
        <v>135.84031300000001</v>
      </c>
      <c r="AI83">
        <v>32.035553999999998</v>
      </c>
      <c r="AJ83">
        <v>0</v>
      </c>
      <c r="AK83">
        <v>50.358868999999999</v>
      </c>
      <c r="AL83">
        <v>77.604286000000002</v>
      </c>
      <c r="AM83">
        <v>15.327703</v>
      </c>
      <c r="AN83">
        <v>0.90727999999999998</v>
      </c>
      <c r="AO83">
        <v>0.71226</v>
      </c>
      <c r="AP83">
        <v>2.9757120000000001</v>
      </c>
      <c r="AQ83">
        <v>31.647425999999999</v>
      </c>
      <c r="AR83">
        <v>48.085272000000003</v>
      </c>
      <c r="AS83">
        <v>30.873477000000001</v>
      </c>
      <c r="AT83">
        <v>10.886552</v>
      </c>
      <c r="AU83">
        <v>0</v>
      </c>
      <c r="AV83">
        <v>0</v>
      </c>
      <c r="AW83">
        <v>0</v>
      </c>
      <c r="AX83">
        <v>15.912276</v>
      </c>
      <c r="AY83">
        <v>0</v>
      </c>
      <c r="AZ83">
        <v>0</v>
      </c>
      <c r="BA83">
        <f t="shared" si="1"/>
        <v>3141.9406779999995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1.060818</v>
      </c>
      <c r="K84">
        <v>664.73432100000002</v>
      </c>
      <c r="L84">
        <v>632.18388500000003</v>
      </c>
      <c r="M84">
        <v>85.175200000000004</v>
      </c>
      <c r="N84">
        <v>114.33318800000001</v>
      </c>
      <c r="O84">
        <v>119.695958</v>
      </c>
      <c r="P84">
        <v>115.785038</v>
      </c>
      <c r="Q84">
        <v>19.343482000000002</v>
      </c>
      <c r="R84">
        <v>41.031407000000002</v>
      </c>
      <c r="S84">
        <v>21.787428999999999</v>
      </c>
      <c r="T84">
        <v>0</v>
      </c>
      <c r="U84">
        <v>405.32748299999997</v>
      </c>
      <c r="V84">
        <v>13.792574999999999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37.627305999999997</v>
      </c>
      <c r="AH84">
        <v>135.84031300000001</v>
      </c>
      <c r="AI84">
        <v>32.035553999999998</v>
      </c>
      <c r="AJ84">
        <v>0</v>
      </c>
      <c r="AK84">
        <v>50.358868999999999</v>
      </c>
      <c r="AL84">
        <v>44.987991999999998</v>
      </c>
      <c r="AM84">
        <v>15.327703</v>
      </c>
      <c r="AN84">
        <v>0.90727999999999998</v>
      </c>
      <c r="AO84">
        <v>0.916292</v>
      </c>
      <c r="AP84">
        <v>2.9757120000000001</v>
      </c>
      <c r="AQ84">
        <v>31.647425999999999</v>
      </c>
      <c r="AR84">
        <v>48.085272000000003</v>
      </c>
      <c r="AS84">
        <v>30.873477000000001</v>
      </c>
      <c r="AT84">
        <v>10.886552</v>
      </c>
      <c r="AU84">
        <v>0</v>
      </c>
      <c r="AV84">
        <v>0</v>
      </c>
      <c r="AW84">
        <v>0</v>
      </c>
      <c r="AX84">
        <v>15.912276</v>
      </c>
      <c r="AY84">
        <v>0</v>
      </c>
      <c r="AZ84">
        <v>0</v>
      </c>
      <c r="BA84">
        <f t="shared" si="1"/>
        <v>3109.5284159999992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1.060818</v>
      </c>
      <c r="K85">
        <v>664.73432100000002</v>
      </c>
      <c r="L85">
        <v>632.18388500000003</v>
      </c>
      <c r="M85">
        <v>85.175200000000004</v>
      </c>
      <c r="N85">
        <v>114.33318800000001</v>
      </c>
      <c r="O85">
        <v>119.695958</v>
      </c>
      <c r="P85">
        <v>115.785038</v>
      </c>
      <c r="Q85">
        <v>19.343482000000002</v>
      </c>
      <c r="R85">
        <v>41.031407000000002</v>
      </c>
      <c r="S85">
        <v>21.787428999999999</v>
      </c>
      <c r="T85">
        <v>0</v>
      </c>
      <c r="U85">
        <v>405.32748299999997</v>
      </c>
      <c r="V85">
        <v>13.792574999999999</v>
      </c>
      <c r="W85">
        <v>44.909669999999998</v>
      </c>
      <c r="X85">
        <v>142.780372</v>
      </c>
      <c r="Y85">
        <v>0</v>
      </c>
      <c r="Z85">
        <v>19.030269000000001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37.627305999999997</v>
      </c>
      <c r="AH85">
        <v>135.84031300000001</v>
      </c>
      <c r="AI85">
        <v>6.1606839999999998</v>
      </c>
      <c r="AJ85">
        <v>0</v>
      </c>
      <c r="AK85">
        <v>50.358868999999999</v>
      </c>
      <c r="AL85">
        <v>44.987991999999998</v>
      </c>
      <c r="AM85">
        <v>15.327703</v>
      </c>
      <c r="AN85">
        <v>0.90727999999999998</v>
      </c>
      <c r="AO85">
        <v>1.008205</v>
      </c>
      <c r="AP85">
        <v>4.215592</v>
      </c>
      <c r="AQ85">
        <v>31.647425999999999</v>
      </c>
      <c r="AR85">
        <v>48.085272000000003</v>
      </c>
      <c r="AS85">
        <v>30.873477000000001</v>
      </c>
      <c r="AT85">
        <v>10.886552</v>
      </c>
      <c r="AU85">
        <v>0</v>
      </c>
      <c r="AV85">
        <v>0</v>
      </c>
      <c r="AW85">
        <v>0</v>
      </c>
      <c r="AX85">
        <v>15.912276</v>
      </c>
      <c r="AY85">
        <v>0</v>
      </c>
      <c r="AZ85">
        <v>0</v>
      </c>
      <c r="BA85">
        <f t="shared" si="1"/>
        <v>3084.9853389999994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1.060818</v>
      </c>
      <c r="K86">
        <v>664.73432100000002</v>
      </c>
      <c r="L86">
        <v>632.18388500000003</v>
      </c>
      <c r="M86">
        <v>85.175200000000004</v>
      </c>
      <c r="N86">
        <v>114.33318800000001</v>
      </c>
      <c r="O86">
        <v>119.695958</v>
      </c>
      <c r="P86">
        <v>115.785038</v>
      </c>
      <c r="Q86">
        <v>19.343482000000002</v>
      </c>
      <c r="R86">
        <v>41.031407000000002</v>
      </c>
      <c r="S86">
        <v>21.787428999999999</v>
      </c>
      <c r="T86">
        <v>0</v>
      </c>
      <c r="U86">
        <v>405.32748299999997</v>
      </c>
      <c r="V86">
        <v>13.792574999999999</v>
      </c>
      <c r="W86">
        <v>44.909669999999998</v>
      </c>
      <c r="X86">
        <v>142.780372</v>
      </c>
      <c r="Y86">
        <v>0</v>
      </c>
      <c r="Z86">
        <v>19.030269000000001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37.627305999999997</v>
      </c>
      <c r="AH86">
        <v>135.84031300000001</v>
      </c>
      <c r="AI86">
        <v>2.4642729999999999</v>
      </c>
      <c r="AJ86">
        <v>0</v>
      </c>
      <c r="AK86">
        <v>50.358868999999999</v>
      </c>
      <c r="AL86">
        <v>44.987991999999998</v>
      </c>
      <c r="AM86">
        <v>15.327703</v>
      </c>
      <c r="AN86">
        <v>0.90727999999999998</v>
      </c>
      <c r="AO86">
        <v>1.178374</v>
      </c>
      <c r="AP86">
        <v>4.215592</v>
      </c>
      <c r="AQ86">
        <v>31.647425999999999</v>
      </c>
      <c r="AR86">
        <v>48.085272000000003</v>
      </c>
      <c r="AS86">
        <v>30.873477000000001</v>
      </c>
      <c r="AT86">
        <v>10.886552</v>
      </c>
      <c r="AU86">
        <v>0</v>
      </c>
      <c r="AV86">
        <v>0</v>
      </c>
      <c r="AW86">
        <v>0</v>
      </c>
      <c r="AX86">
        <v>15.912276</v>
      </c>
      <c r="AY86">
        <v>0</v>
      </c>
      <c r="AZ86">
        <v>0</v>
      </c>
      <c r="BA86">
        <f t="shared" si="1"/>
        <v>3081.4590969999995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1.060818</v>
      </c>
      <c r="K87">
        <v>664.73432100000002</v>
      </c>
      <c r="L87">
        <v>632.18388500000003</v>
      </c>
      <c r="M87">
        <v>85.175200000000004</v>
      </c>
      <c r="N87">
        <v>114.33318800000001</v>
      </c>
      <c r="O87">
        <v>119.695958</v>
      </c>
      <c r="P87">
        <v>115.785038</v>
      </c>
      <c r="Q87">
        <v>14.913790000000001</v>
      </c>
      <c r="R87">
        <v>32.261645999999999</v>
      </c>
      <c r="S87">
        <v>21.787428999999999</v>
      </c>
      <c r="T87">
        <v>0</v>
      </c>
      <c r="U87">
        <v>405.32748299999997</v>
      </c>
      <c r="V87">
        <v>13.792574999999999</v>
      </c>
      <c r="W87">
        <v>44.909669999999998</v>
      </c>
      <c r="X87">
        <v>142.780372</v>
      </c>
      <c r="Y87">
        <v>0</v>
      </c>
      <c r="Z87">
        <v>6.3881399999999999</v>
      </c>
      <c r="AA87">
        <v>40.795127000000001</v>
      </c>
      <c r="AB87">
        <v>27.094425000000001</v>
      </c>
      <c r="AC87">
        <v>28.129892000000002</v>
      </c>
      <c r="AD87">
        <v>26.528307999999999</v>
      </c>
      <c r="AE87">
        <v>40.979917999999998</v>
      </c>
      <c r="AF87">
        <v>25.767434000000002</v>
      </c>
      <c r="AG87">
        <v>37.627305999999997</v>
      </c>
      <c r="AH87">
        <v>113.200261</v>
      </c>
      <c r="AI87">
        <v>0</v>
      </c>
      <c r="AJ87">
        <v>0</v>
      </c>
      <c r="AK87">
        <v>50.358868999999999</v>
      </c>
      <c r="AL87">
        <v>33.740994000000001</v>
      </c>
      <c r="AM87">
        <v>15.327703</v>
      </c>
      <c r="AN87">
        <v>0.90727999999999998</v>
      </c>
      <c r="AO87">
        <v>1.3374440000000001</v>
      </c>
      <c r="AP87">
        <v>4.215592</v>
      </c>
      <c r="AQ87">
        <v>31.647425999999999</v>
      </c>
      <c r="AR87">
        <v>48.085272000000003</v>
      </c>
      <c r="AS87">
        <v>30.873477000000001</v>
      </c>
      <c r="AT87">
        <v>10.886552</v>
      </c>
      <c r="AU87">
        <v>0</v>
      </c>
      <c r="AV87">
        <v>0</v>
      </c>
      <c r="AW87">
        <v>0</v>
      </c>
      <c r="AX87">
        <v>15.912276</v>
      </c>
      <c r="AY87">
        <v>0</v>
      </c>
      <c r="AZ87">
        <v>0</v>
      </c>
      <c r="BA87">
        <f t="shared" si="1"/>
        <v>2998.5450689999998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1.060818</v>
      </c>
      <c r="K88">
        <v>664.73432100000002</v>
      </c>
      <c r="L88">
        <v>632.18388500000003</v>
      </c>
      <c r="M88">
        <v>85.175200000000004</v>
      </c>
      <c r="N88">
        <v>114.33318800000001</v>
      </c>
      <c r="O88">
        <v>119.695958</v>
      </c>
      <c r="P88">
        <v>115.785038</v>
      </c>
      <c r="Q88">
        <v>19.343482000000002</v>
      </c>
      <c r="R88">
        <v>35.200102999999999</v>
      </c>
      <c r="S88">
        <v>21.787428999999999</v>
      </c>
      <c r="T88">
        <v>0</v>
      </c>
      <c r="U88">
        <v>405.32748299999997</v>
      </c>
      <c r="V88">
        <v>13.792574999999999</v>
      </c>
      <c r="W88">
        <v>44.909669999999998</v>
      </c>
      <c r="X88">
        <v>142.780372</v>
      </c>
      <c r="Y88">
        <v>0</v>
      </c>
      <c r="Z88">
        <v>6.3881399999999999</v>
      </c>
      <c r="AA88">
        <v>40.795127000000001</v>
      </c>
      <c r="AB88">
        <v>27.094425000000001</v>
      </c>
      <c r="AC88">
        <v>28.129892000000002</v>
      </c>
      <c r="AD88">
        <v>26.528307999999999</v>
      </c>
      <c r="AE88">
        <v>40.979917999999998</v>
      </c>
      <c r="AF88">
        <v>25.767434000000002</v>
      </c>
      <c r="AG88">
        <v>37.627305999999997</v>
      </c>
      <c r="AH88">
        <v>113.200261</v>
      </c>
      <c r="AI88">
        <v>0</v>
      </c>
      <c r="AJ88">
        <v>0</v>
      </c>
      <c r="AK88">
        <v>50.358868999999999</v>
      </c>
      <c r="AL88">
        <v>33.740994000000001</v>
      </c>
      <c r="AM88">
        <v>15.327703</v>
      </c>
      <c r="AN88">
        <v>0.90727999999999998</v>
      </c>
      <c r="AO88">
        <v>1.4043159999999999</v>
      </c>
      <c r="AP88">
        <v>4.215592</v>
      </c>
      <c r="AQ88">
        <v>31.647425999999999</v>
      </c>
      <c r="AR88">
        <v>48.085272000000003</v>
      </c>
      <c r="AS88">
        <v>30.873477000000001</v>
      </c>
      <c r="AT88">
        <v>10.886552</v>
      </c>
      <c r="AU88">
        <v>0</v>
      </c>
      <c r="AV88">
        <v>0</v>
      </c>
      <c r="AW88">
        <v>0</v>
      </c>
      <c r="AX88">
        <v>15.912276</v>
      </c>
      <c r="AY88">
        <v>0</v>
      </c>
      <c r="AZ88">
        <v>0</v>
      </c>
      <c r="BA88">
        <f t="shared" si="1"/>
        <v>3005.98009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1.060818</v>
      </c>
      <c r="K89">
        <v>664.73432100000002</v>
      </c>
      <c r="L89">
        <v>632.18388500000003</v>
      </c>
      <c r="M89">
        <v>85.175200000000004</v>
      </c>
      <c r="N89">
        <v>114.33318800000001</v>
      </c>
      <c r="O89">
        <v>119.695958</v>
      </c>
      <c r="P89">
        <v>115.785038</v>
      </c>
      <c r="Q89">
        <v>19.343482000000002</v>
      </c>
      <c r="R89">
        <v>35.200102999999999</v>
      </c>
      <c r="S89">
        <v>21.787428999999999</v>
      </c>
      <c r="T89">
        <v>0</v>
      </c>
      <c r="U89">
        <v>405.32748299999997</v>
      </c>
      <c r="V89">
        <v>13.792574999999999</v>
      </c>
      <c r="W89">
        <v>44.909669999999998</v>
      </c>
      <c r="X89">
        <v>142.780372</v>
      </c>
      <c r="Y89">
        <v>0</v>
      </c>
      <c r="Z89">
        <v>6.3881399999999999</v>
      </c>
      <c r="AA89">
        <v>40.795127000000001</v>
      </c>
      <c r="AB89">
        <v>27.094425000000001</v>
      </c>
      <c r="AC89">
        <v>28.129892000000002</v>
      </c>
      <c r="AD89">
        <v>26.528307999999999</v>
      </c>
      <c r="AE89">
        <v>40.979917999999998</v>
      </c>
      <c r="AF89">
        <v>25.767434000000002</v>
      </c>
      <c r="AG89">
        <v>37.627305999999997</v>
      </c>
      <c r="AH89">
        <v>113.200261</v>
      </c>
      <c r="AI89">
        <v>0</v>
      </c>
      <c r="AJ89">
        <v>0</v>
      </c>
      <c r="AK89">
        <v>50.358868999999999</v>
      </c>
      <c r="AL89">
        <v>33.740994000000001</v>
      </c>
      <c r="AM89">
        <v>15.327703</v>
      </c>
      <c r="AN89">
        <v>0.90727999999999998</v>
      </c>
      <c r="AO89">
        <v>1.5187109999999999</v>
      </c>
      <c r="AP89">
        <v>3.5956519999999998</v>
      </c>
      <c r="AQ89">
        <v>31.647425999999999</v>
      </c>
      <c r="AR89">
        <v>48.085272000000003</v>
      </c>
      <c r="AS89">
        <v>30.873477000000001</v>
      </c>
      <c r="AT89">
        <v>10.886552</v>
      </c>
      <c r="AU89">
        <v>0</v>
      </c>
      <c r="AV89">
        <v>0</v>
      </c>
      <c r="AW89">
        <v>0</v>
      </c>
      <c r="AX89">
        <v>15.912276</v>
      </c>
      <c r="AY89">
        <v>0</v>
      </c>
      <c r="AZ89">
        <v>0</v>
      </c>
      <c r="BA89">
        <f t="shared" si="1"/>
        <v>3005.474545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1.060818</v>
      </c>
      <c r="K90">
        <v>664.73432100000002</v>
      </c>
      <c r="L90">
        <v>632.18388500000003</v>
      </c>
      <c r="M90">
        <v>85.175200000000004</v>
      </c>
      <c r="N90">
        <v>114.33318800000001</v>
      </c>
      <c r="O90">
        <v>119.695958</v>
      </c>
      <c r="P90">
        <v>115.785038</v>
      </c>
      <c r="Q90">
        <v>19.343482000000002</v>
      </c>
      <c r="R90">
        <v>35.200102999999999</v>
      </c>
      <c r="S90">
        <v>21.787428999999999</v>
      </c>
      <c r="T90">
        <v>0</v>
      </c>
      <c r="U90">
        <v>405.32748299999997</v>
      </c>
      <c r="V90">
        <v>13.792574999999999</v>
      </c>
      <c r="W90">
        <v>44.909669999999998</v>
      </c>
      <c r="X90">
        <v>142.780372</v>
      </c>
      <c r="Y90">
        <v>0</v>
      </c>
      <c r="Z90">
        <v>6.3881399999999999</v>
      </c>
      <c r="AA90">
        <v>40.795127000000001</v>
      </c>
      <c r="AB90">
        <v>27.094425000000001</v>
      </c>
      <c r="AC90">
        <v>28.129892000000002</v>
      </c>
      <c r="AD90">
        <v>26.528307999999999</v>
      </c>
      <c r="AE90">
        <v>40.979917999999998</v>
      </c>
      <c r="AF90">
        <v>25.767434000000002</v>
      </c>
      <c r="AG90">
        <v>37.627305999999997</v>
      </c>
      <c r="AH90">
        <v>113.200261</v>
      </c>
      <c r="AI90">
        <v>0</v>
      </c>
      <c r="AJ90">
        <v>0</v>
      </c>
      <c r="AK90">
        <v>50.358868999999999</v>
      </c>
      <c r="AL90">
        <v>33.740994000000001</v>
      </c>
      <c r="AM90">
        <v>15.327703</v>
      </c>
      <c r="AN90">
        <v>0.90727999999999998</v>
      </c>
      <c r="AO90">
        <v>1.7648569999999999</v>
      </c>
      <c r="AP90">
        <v>3.5956519999999998</v>
      </c>
      <c r="AQ90">
        <v>31.647425999999999</v>
      </c>
      <c r="AR90">
        <v>48.085272000000003</v>
      </c>
      <c r="AS90">
        <v>30.873477000000001</v>
      </c>
      <c r="AT90">
        <v>10.886552</v>
      </c>
      <c r="AU90">
        <v>0</v>
      </c>
      <c r="AV90">
        <v>0</v>
      </c>
      <c r="AW90">
        <v>0</v>
      </c>
      <c r="AX90">
        <v>15.912276</v>
      </c>
      <c r="AY90">
        <v>0</v>
      </c>
      <c r="AZ90">
        <v>0</v>
      </c>
      <c r="BA90">
        <f t="shared" si="1"/>
        <v>3005.720691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1.060818</v>
      </c>
      <c r="K91">
        <v>664.73432100000002</v>
      </c>
      <c r="L91">
        <v>632.18388500000003</v>
      </c>
      <c r="M91">
        <v>85.175200000000004</v>
      </c>
      <c r="N91">
        <v>114.33318800000001</v>
      </c>
      <c r="O91">
        <v>119.695958</v>
      </c>
      <c r="P91">
        <v>115.785038</v>
      </c>
      <c r="Q91">
        <v>19.343482000000002</v>
      </c>
      <c r="R91">
        <v>35.200102999999999</v>
      </c>
      <c r="S91">
        <v>21.787428999999999</v>
      </c>
      <c r="T91">
        <v>0</v>
      </c>
      <c r="U91">
        <v>405.32748299999997</v>
      </c>
      <c r="V91">
        <v>13.792574999999999</v>
      </c>
      <c r="W91">
        <v>44.909669999999998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37.627305999999997</v>
      </c>
      <c r="AH91">
        <v>135.84031300000001</v>
      </c>
      <c r="AI91">
        <v>0</v>
      </c>
      <c r="AJ91">
        <v>0</v>
      </c>
      <c r="AK91">
        <v>50.358868999999999</v>
      </c>
      <c r="AL91">
        <v>33.740994000000001</v>
      </c>
      <c r="AM91">
        <v>15.327703</v>
      </c>
      <c r="AN91">
        <v>0.90727999999999998</v>
      </c>
      <c r="AO91">
        <v>1.7463610000000001</v>
      </c>
      <c r="AP91">
        <v>3.5956519999999998</v>
      </c>
      <c r="AQ91">
        <v>31.647425999999999</v>
      </c>
      <c r="AR91">
        <v>48.085272000000003</v>
      </c>
      <c r="AS91">
        <v>30.873477000000001</v>
      </c>
      <c r="AT91">
        <v>10.886552</v>
      </c>
      <c r="AU91">
        <v>0</v>
      </c>
      <c r="AV91">
        <v>0</v>
      </c>
      <c r="AW91">
        <v>0</v>
      </c>
      <c r="AX91">
        <v>15.912276</v>
      </c>
      <c r="AY91">
        <v>0</v>
      </c>
      <c r="AZ91">
        <v>0</v>
      </c>
      <c r="BA91">
        <f t="shared" si="1"/>
        <v>3061.8645689999994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1.060818</v>
      </c>
      <c r="K92">
        <v>664.73432100000002</v>
      </c>
      <c r="L92">
        <v>632.18388500000003</v>
      </c>
      <c r="M92">
        <v>85.175200000000004</v>
      </c>
      <c r="N92">
        <v>114.33318800000001</v>
      </c>
      <c r="O92">
        <v>119.695958</v>
      </c>
      <c r="P92">
        <v>115.785038</v>
      </c>
      <c r="Q92">
        <v>19.343482000000002</v>
      </c>
      <c r="R92">
        <v>35.200102999999999</v>
      </c>
      <c r="S92">
        <v>21.787428999999999</v>
      </c>
      <c r="T92">
        <v>0</v>
      </c>
      <c r="U92">
        <v>405.32748299999997</v>
      </c>
      <c r="V92">
        <v>13.792574999999999</v>
      </c>
      <c r="W92">
        <v>44.909669999999998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37.627305999999997</v>
      </c>
      <c r="AH92">
        <v>135.84031300000001</v>
      </c>
      <c r="AI92">
        <v>0</v>
      </c>
      <c r="AJ92">
        <v>0</v>
      </c>
      <c r="AK92">
        <v>50.358868999999999</v>
      </c>
      <c r="AL92">
        <v>33.740994000000001</v>
      </c>
      <c r="AM92">
        <v>15.327703</v>
      </c>
      <c r="AN92">
        <v>0.90727999999999998</v>
      </c>
      <c r="AO92">
        <v>1.844535</v>
      </c>
      <c r="AP92">
        <v>3.5956519999999998</v>
      </c>
      <c r="AQ92">
        <v>31.647425999999999</v>
      </c>
      <c r="AR92">
        <v>48.085272000000003</v>
      </c>
      <c r="AS92">
        <v>30.873477000000001</v>
      </c>
      <c r="AT92">
        <v>10.886552</v>
      </c>
      <c r="AU92">
        <v>0</v>
      </c>
      <c r="AV92">
        <v>0</v>
      </c>
      <c r="AW92">
        <v>0</v>
      </c>
      <c r="AX92">
        <v>15.912276</v>
      </c>
      <c r="AY92">
        <v>0</v>
      </c>
      <c r="AZ92">
        <v>0</v>
      </c>
      <c r="BA92">
        <f t="shared" si="1"/>
        <v>3061.9627429999996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1.060818</v>
      </c>
      <c r="K93">
        <v>664.73432100000002</v>
      </c>
      <c r="L93">
        <v>632.18388500000003</v>
      </c>
      <c r="M93">
        <v>85.175200000000004</v>
      </c>
      <c r="N93">
        <v>114.33318800000001</v>
      </c>
      <c r="O93">
        <v>119.695958</v>
      </c>
      <c r="P93">
        <v>115.785038</v>
      </c>
      <c r="Q93">
        <v>19.343482000000002</v>
      </c>
      <c r="R93">
        <v>40.073963999999997</v>
      </c>
      <c r="S93">
        <v>21.787428999999999</v>
      </c>
      <c r="T93">
        <v>0</v>
      </c>
      <c r="U93">
        <v>405.32748299999997</v>
      </c>
      <c r="V93">
        <v>13.792574999999999</v>
      </c>
      <c r="W93">
        <v>44.909669999999998</v>
      </c>
      <c r="X93">
        <v>142.780372</v>
      </c>
      <c r="Y93">
        <v>0</v>
      </c>
      <c r="Z93">
        <v>19.030269000000001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37.627305999999997</v>
      </c>
      <c r="AH93">
        <v>135.84031300000001</v>
      </c>
      <c r="AI93">
        <v>0</v>
      </c>
      <c r="AJ93">
        <v>0</v>
      </c>
      <c r="AK93">
        <v>50.358868999999999</v>
      </c>
      <c r="AL93">
        <v>33.740994000000001</v>
      </c>
      <c r="AM93">
        <v>15.327703</v>
      </c>
      <c r="AN93">
        <v>0.90727999999999998</v>
      </c>
      <c r="AO93">
        <v>1.968035</v>
      </c>
      <c r="AP93">
        <v>2.355772</v>
      </c>
      <c r="AQ93">
        <v>31.647425999999999</v>
      </c>
      <c r="AR93">
        <v>48.085272000000003</v>
      </c>
      <c r="AS93">
        <v>30.873477000000001</v>
      </c>
      <c r="AT93">
        <v>10.886552</v>
      </c>
      <c r="AU93">
        <v>0</v>
      </c>
      <c r="AV93">
        <v>0</v>
      </c>
      <c r="AW93">
        <v>0</v>
      </c>
      <c r="AX93">
        <v>15.912276</v>
      </c>
      <c r="AY93">
        <v>0</v>
      </c>
      <c r="AZ93">
        <v>0</v>
      </c>
      <c r="BA93">
        <f t="shared" si="1"/>
        <v>3065.7202239999992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1.060818</v>
      </c>
      <c r="K94">
        <v>664.73432100000002</v>
      </c>
      <c r="L94">
        <v>632.18388500000003</v>
      </c>
      <c r="M94">
        <v>85.175200000000004</v>
      </c>
      <c r="N94">
        <v>114.33318800000001</v>
      </c>
      <c r="O94">
        <v>119.695958</v>
      </c>
      <c r="P94">
        <v>115.785038</v>
      </c>
      <c r="Q94">
        <v>19.343482000000002</v>
      </c>
      <c r="R94">
        <v>40.073963999999997</v>
      </c>
      <c r="S94">
        <v>21.787428999999999</v>
      </c>
      <c r="T94">
        <v>0</v>
      </c>
      <c r="U94">
        <v>405.32748299999997</v>
      </c>
      <c r="V94">
        <v>13.792574999999999</v>
      </c>
      <c r="W94">
        <v>44.909669999999998</v>
      </c>
      <c r="X94">
        <v>142.780372</v>
      </c>
      <c r="Y94">
        <v>0</v>
      </c>
      <c r="Z94">
        <v>19.030269000000001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37.627305999999997</v>
      </c>
      <c r="AH94">
        <v>135.84031300000001</v>
      </c>
      <c r="AI94">
        <v>0</v>
      </c>
      <c r="AJ94">
        <v>0</v>
      </c>
      <c r="AK94">
        <v>50.358868999999999</v>
      </c>
      <c r="AL94">
        <v>33.740994000000001</v>
      </c>
      <c r="AM94">
        <v>15.327703</v>
      </c>
      <c r="AN94">
        <v>0.90727999999999998</v>
      </c>
      <c r="AO94">
        <v>2.1134460000000002</v>
      </c>
      <c r="AP94">
        <v>2.355772</v>
      </c>
      <c r="AQ94">
        <v>31.647425999999999</v>
      </c>
      <c r="AR94">
        <v>48.085272000000003</v>
      </c>
      <c r="AS94">
        <v>30.873477000000001</v>
      </c>
      <c r="AT94">
        <v>10.886552</v>
      </c>
      <c r="AU94">
        <v>0</v>
      </c>
      <c r="AV94">
        <v>0</v>
      </c>
      <c r="AW94">
        <v>0</v>
      </c>
      <c r="AX94">
        <v>15.912276</v>
      </c>
      <c r="AY94">
        <v>0</v>
      </c>
      <c r="AZ94">
        <v>0</v>
      </c>
      <c r="BA94">
        <f t="shared" si="1"/>
        <v>3065.8656349999992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1.060818</v>
      </c>
      <c r="K95">
        <v>664.73432100000002</v>
      </c>
      <c r="L95">
        <v>632.18388500000003</v>
      </c>
      <c r="M95">
        <v>85.175200000000004</v>
      </c>
      <c r="N95">
        <v>114.33318800000001</v>
      </c>
      <c r="O95">
        <v>119.695958</v>
      </c>
      <c r="P95">
        <v>115.785038</v>
      </c>
      <c r="Q95">
        <v>17.961804000000001</v>
      </c>
      <c r="R95">
        <v>35.200102999999999</v>
      </c>
      <c r="S95">
        <v>21.787428999999999</v>
      </c>
      <c r="T95">
        <v>0</v>
      </c>
      <c r="U95">
        <v>405.32748299999997</v>
      </c>
      <c r="V95">
        <v>13.792574999999999</v>
      </c>
      <c r="W95">
        <v>44.909669999999998</v>
      </c>
      <c r="X95">
        <v>142.780372</v>
      </c>
      <c r="Y95">
        <v>0</v>
      </c>
      <c r="Z95">
        <v>12.686845999999999</v>
      </c>
      <c r="AA95">
        <v>40.795127000000001</v>
      </c>
      <c r="AB95">
        <v>25.417151</v>
      </c>
      <c r="AC95">
        <v>18.734362999999998</v>
      </c>
      <c r="AD95">
        <v>8.8223120000000002</v>
      </c>
      <c r="AE95">
        <v>40.979917999999998</v>
      </c>
      <c r="AF95">
        <v>17.178288999999999</v>
      </c>
      <c r="AG95">
        <v>37.627305999999997</v>
      </c>
      <c r="AH95">
        <v>113.200261</v>
      </c>
      <c r="AI95">
        <v>0</v>
      </c>
      <c r="AJ95">
        <v>0</v>
      </c>
      <c r="AK95">
        <v>50.358868999999999</v>
      </c>
      <c r="AL95">
        <v>33.740994000000001</v>
      </c>
      <c r="AM95">
        <v>15.327703</v>
      </c>
      <c r="AN95">
        <v>0.90727999999999998</v>
      </c>
      <c r="AO95">
        <v>2.1199910000000002</v>
      </c>
      <c r="AP95">
        <v>2.355772</v>
      </c>
      <c r="AQ95">
        <v>31.647425999999999</v>
      </c>
      <c r="AR95">
        <v>48.085272000000003</v>
      </c>
      <c r="AS95">
        <v>30.873477000000001</v>
      </c>
      <c r="AT95">
        <v>10.886552</v>
      </c>
      <c r="AU95">
        <v>0</v>
      </c>
      <c r="AV95">
        <v>0</v>
      </c>
      <c r="AW95">
        <v>0</v>
      </c>
      <c r="AX95">
        <v>15.912276</v>
      </c>
      <c r="AY95">
        <v>0</v>
      </c>
      <c r="AZ95">
        <v>0</v>
      </c>
      <c r="BA95">
        <f t="shared" si="1"/>
        <v>2972.3850289999991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1.060818</v>
      </c>
      <c r="K96">
        <v>664.73432100000002</v>
      </c>
      <c r="L96">
        <v>632.18388500000003</v>
      </c>
      <c r="M96">
        <v>85.175200000000004</v>
      </c>
      <c r="N96">
        <v>114.33318800000001</v>
      </c>
      <c r="O96">
        <v>119.695958</v>
      </c>
      <c r="P96">
        <v>115.785038</v>
      </c>
      <c r="Q96">
        <v>17.961804000000001</v>
      </c>
      <c r="R96">
        <v>35.200102999999999</v>
      </c>
      <c r="S96">
        <v>21.787428999999999</v>
      </c>
      <c r="T96">
        <v>0</v>
      </c>
      <c r="U96">
        <v>405.32748299999997</v>
      </c>
      <c r="V96">
        <v>13.792574999999999</v>
      </c>
      <c r="W96">
        <v>44.909669999999998</v>
      </c>
      <c r="X96">
        <v>142.780372</v>
      </c>
      <c r="Y96">
        <v>0</v>
      </c>
      <c r="Z96">
        <v>12.686845999999999</v>
      </c>
      <c r="AA96">
        <v>27.144756000000001</v>
      </c>
      <c r="AB96">
        <v>25.417151</v>
      </c>
      <c r="AC96">
        <v>18.734362999999998</v>
      </c>
      <c r="AD96">
        <v>8.8223120000000002</v>
      </c>
      <c r="AE96">
        <v>40.979917999999998</v>
      </c>
      <c r="AF96">
        <v>17.178288999999999</v>
      </c>
      <c r="AG96">
        <v>37.627305999999997</v>
      </c>
      <c r="AH96">
        <v>90.560208000000003</v>
      </c>
      <c r="AI96">
        <v>0</v>
      </c>
      <c r="AJ96">
        <v>0</v>
      </c>
      <c r="AK96">
        <v>50.358868999999999</v>
      </c>
      <c r="AL96">
        <v>33.740994000000001</v>
      </c>
      <c r="AM96">
        <v>15.327703</v>
      </c>
      <c r="AN96">
        <v>0.90727999999999998</v>
      </c>
      <c r="AO96">
        <v>2.1296659999999998</v>
      </c>
      <c r="AP96">
        <v>2.355772</v>
      </c>
      <c r="AQ96">
        <v>31.647425999999999</v>
      </c>
      <c r="AR96">
        <v>48.085272000000003</v>
      </c>
      <c r="AS96">
        <v>30.873477000000001</v>
      </c>
      <c r="AT96">
        <v>10.886552</v>
      </c>
      <c r="AU96">
        <v>0</v>
      </c>
      <c r="AV96">
        <v>0</v>
      </c>
      <c r="AW96">
        <v>0</v>
      </c>
      <c r="AX96">
        <v>15.912276</v>
      </c>
      <c r="AY96">
        <v>0</v>
      </c>
      <c r="AZ96">
        <v>0</v>
      </c>
      <c r="BA96">
        <f t="shared" si="1"/>
        <v>2936.1042799999991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1.060818</v>
      </c>
      <c r="K97">
        <v>664.73432100000002</v>
      </c>
      <c r="L97">
        <v>632.18388500000003</v>
      </c>
      <c r="M97">
        <v>85.175200000000004</v>
      </c>
      <c r="N97">
        <v>114.33318800000001</v>
      </c>
      <c r="O97">
        <v>119.695958</v>
      </c>
      <c r="P97">
        <v>115.785038</v>
      </c>
      <c r="Q97">
        <v>17.961804000000001</v>
      </c>
      <c r="R97">
        <v>35.200102999999999</v>
      </c>
      <c r="S97">
        <v>21.787428999999999</v>
      </c>
      <c r="T97">
        <v>0</v>
      </c>
      <c r="U97">
        <v>405.32748299999997</v>
      </c>
      <c r="V97">
        <v>13.792574999999999</v>
      </c>
      <c r="W97">
        <v>44.909669999999998</v>
      </c>
      <c r="X97">
        <v>142.780372</v>
      </c>
      <c r="Y97">
        <v>0</v>
      </c>
      <c r="Z97">
        <v>12.686845999999999</v>
      </c>
      <c r="AA97">
        <v>27.144756000000001</v>
      </c>
      <c r="AB97">
        <v>25.417151</v>
      </c>
      <c r="AC97">
        <v>18.734362999999998</v>
      </c>
      <c r="AD97">
        <v>8.8223120000000002</v>
      </c>
      <c r="AE97">
        <v>40.979917999999998</v>
      </c>
      <c r="AF97">
        <v>17.178288999999999</v>
      </c>
      <c r="AG97">
        <v>37.627305999999997</v>
      </c>
      <c r="AH97">
        <v>67.920156000000006</v>
      </c>
      <c r="AI97">
        <v>0</v>
      </c>
      <c r="AJ97">
        <v>0</v>
      </c>
      <c r="AK97">
        <v>50.358868999999999</v>
      </c>
      <c r="AL97">
        <v>33.740994000000001</v>
      </c>
      <c r="AM97">
        <v>15.327703</v>
      </c>
      <c r="AN97">
        <v>0.90727999999999998</v>
      </c>
      <c r="AO97">
        <v>2.1737739999999999</v>
      </c>
      <c r="AP97">
        <v>2.355772</v>
      </c>
      <c r="AQ97">
        <v>31.647425999999999</v>
      </c>
      <c r="AR97">
        <v>48.085272000000003</v>
      </c>
      <c r="AS97">
        <v>30.873477000000001</v>
      </c>
      <c r="AT97">
        <v>10.886552</v>
      </c>
      <c r="AU97">
        <v>0</v>
      </c>
      <c r="AV97">
        <v>0</v>
      </c>
      <c r="AW97">
        <v>0</v>
      </c>
      <c r="AX97">
        <v>15.912276</v>
      </c>
      <c r="AY97">
        <v>0</v>
      </c>
      <c r="AZ97">
        <v>0</v>
      </c>
      <c r="BA97">
        <f t="shared" si="1"/>
        <v>2913.5083359999994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1.060818</v>
      </c>
      <c r="K98">
        <v>664.73432100000002</v>
      </c>
      <c r="L98">
        <v>632.18388500000003</v>
      </c>
      <c r="M98">
        <v>85.175200000000004</v>
      </c>
      <c r="N98">
        <v>114.33318800000001</v>
      </c>
      <c r="O98">
        <v>119.695958</v>
      </c>
      <c r="P98">
        <v>115.785038</v>
      </c>
      <c r="Q98">
        <v>17.961804000000001</v>
      </c>
      <c r="R98">
        <v>35.200102999999999</v>
      </c>
      <c r="S98">
        <v>21.787428999999999</v>
      </c>
      <c r="T98">
        <v>0</v>
      </c>
      <c r="U98">
        <v>405.32748299999997</v>
      </c>
      <c r="V98">
        <v>13.792574999999999</v>
      </c>
      <c r="W98">
        <v>44.909669999999998</v>
      </c>
      <c r="X98">
        <v>142.780372</v>
      </c>
      <c r="Y98">
        <v>0</v>
      </c>
      <c r="Z98">
        <v>12.686845999999999</v>
      </c>
      <c r="AA98">
        <v>27.144756000000001</v>
      </c>
      <c r="AB98">
        <v>25.417151</v>
      </c>
      <c r="AC98">
        <v>18.734362999999998</v>
      </c>
      <c r="AD98">
        <v>8.8223120000000002</v>
      </c>
      <c r="AE98">
        <v>40.979917999999998</v>
      </c>
      <c r="AF98">
        <v>17.178288999999999</v>
      </c>
      <c r="AG98">
        <v>37.627305999999997</v>
      </c>
      <c r="AH98">
        <v>67.920156000000006</v>
      </c>
      <c r="AI98">
        <v>0</v>
      </c>
      <c r="AJ98">
        <v>0</v>
      </c>
      <c r="AK98">
        <v>50.358868999999999</v>
      </c>
      <c r="AL98">
        <v>33.740994000000001</v>
      </c>
      <c r="AM98">
        <v>15.327703</v>
      </c>
      <c r="AN98">
        <v>0.90727999999999998</v>
      </c>
      <c r="AO98">
        <v>2.2016610000000001</v>
      </c>
      <c r="AP98">
        <v>2.355772</v>
      </c>
      <c r="AQ98">
        <v>31.647425999999999</v>
      </c>
      <c r="AR98">
        <v>48.085272000000003</v>
      </c>
      <c r="AS98">
        <v>30.873477000000001</v>
      </c>
      <c r="AT98">
        <v>10.886552</v>
      </c>
      <c r="AU98">
        <v>0</v>
      </c>
      <c r="AV98">
        <v>0</v>
      </c>
      <c r="AW98">
        <v>0</v>
      </c>
      <c r="AX98">
        <v>15.912276</v>
      </c>
      <c r="AY98">
        <v>0</v>
      </c>
      <c r="AZ98">
        <v>0</v>
      </c>
      <c r="BA98">
        <f t="shared" si="1"/>
        <v>2913.5362229999996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5.6138200000000003E-4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1.5162003999999979E-2</v>
      </c>
      <c r="K99">
        <f t="shared" si="2"/>
        <v>15.643742222000039</v>
      </c>
      <c r="L99">
        <f t="shared" si="2"/>
        <v>15.147691135999981</v>
      </c>
      <c r="M99">
        <f t="shared" si="2"/>
        <v>2.1042145999999979</v>
      </c>
      <c r="N99">
        <f t="shared" si="2"/>
        <v>2.7439965120000003</v>
      </c>
      <c r="O99">
        <f t="shared" si="2"/>
        <v>2.8727029920000029</v>
      </c>
      <c r="P99">
        <f t="shared" si="2"/>
        <v>2.7788409120000002</v>
      </c>
      <c r="Q99">
        <f t="shared" si="2"/>
        <v>0.42051269725000029</v>
      </c>
      <c r="R99">
        <f t="shared" si="2"/>
        <v>0.85738867725000067</v>
      </c>
      <c r="S99">
        <f t="shared" si="2"/>
        <v>0.56421034999999931</v>
      </c>
      <c r="T99">
        <f t="shared" si="2"/>
        <v>0</v>
      </c>
      <c r="U99">
        <f t="shared" si="2"/>
        <v>9.7278595920000086</v>
      </c>
      <c r="V99">
        <f t="shared" si="2"/>
        <v>0.3310217999999992</v>
      </c>
      <c r="W99">
        <f t="shared" si="2"/>
        <v>1.0689488489999992</v>
      </c>
      <c r="X99">
        <f t="shared" si="2"/>
        <v>3.4267289279999944</v>
      </c>
      <c r="Y99">
        <f t="shared" si="2"/>
        <v>0</v>
      </c>
      <c r="Z99">
        <f t="shared" si="2"/>
        <v>0.30455137950000011</v>
      </c>
      <c r="AA99">
        <f t="shared" si="2"/>
        <v>0.49700518325000032</v>
      </c>
      <c r="AB99">
        <f t="shared" si="2"/>
        <v>0.58817480550000023</v>
      </c>
      <c r="AC99">
        <f t="shared" si="2"/>
        <v>0.43569441174999968</v>
      </c>
      <c r="AD99">
        <f t="shared" si="2"/>
        <v>0.40178341849999988</v>
      </c>
      <c r="AE99">
        <f t="shared" si="2"/>
        <v>0.9000394552500004</v>
      </c>
      <c r="AF99">
        <f t="shared" si="2"/>
        <v>0.31283574024999999</v>
      </c>
      <c r="AG99">
        <f t="shared" si="2"/>
        <v>0.90305534399999909</v>
      </c>
      <c r="AH99">
        <f t="shared" si="2"/>
        <v>1.4207320132499999</v>
      </c>
      <c r="AI99">
        <f t="shared" si="2"/>
        <v>0.13337879675</v>
      </c>
      <c r="AJ99">
        <f t="shared" si="2"/>
        <v>0</v>
      </c>
      <c r="AK99">
        <f t="shared" si="2"/>
        <v>1.208612856</v>
      </c>
      <c r="AL99">
        <f t="shared" si="2"/>
        <v>0.96892887649999782</v>
      </c>
      <c r="AM99">
        <f t="shared" si="2"/>
        <v>0.23223147100000044</v>
      </c>
      <c r="AN99">
        <f t="shared" si="2"/>
        <v>2.1774719999999997E-2</v>
      </c>
      <c r="AO99">
        <f t="shared" si="2"/>
        <v>2.1525169249999993E-2</v>
      </c>
      <c r="AP99">
        <f t="shared" si="2"/>
        <v>8.3009962999999951E-2</v>
      </c>
      <c r="AQ99">
        <f t="shared" si="2"/>
        <v>0.43294166624999997</v>
      </c>
      <c r="AR99">
        <f t="shared" si="2"/>
        <v>1.140155226999999</v>
      </c>
      <c r="AS99">
        <f t="shared" si="2"/>
        <v>0.74326020900000089</v>
      </c>
      <c r="AT99">
        <f t="shared" si="2"/>
        <v>0.25424772275000057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0.18552378075000014</v>
      </c>
      <c r="AY99">
        <f t="shared" si="2"/>
        <v>0</v>
      </c>
      <c r="AZ99">
        <f t="shared" si="2"/>
        <v>0</v>
      </c>
      <c r="BA99">
        <f t="shared" si="1"/>
        <v>68.893044863000028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261.91000000000003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4.9800000000000004</v>
      </c>
      <c r="M3">
        <v>4.55</v>
      </c>
      <c r="N3" s="135">
        <v>0</v>
      </c>
      <c r="O3" s="135">
        <v>0</v>
      </c>
      <c r="P3" s="135">
        <v>0</v>
      </c>
      <c r="Q3">
        <v>5</v>
      </c>
      <c r="R3">
        <v>0</v>
      </c>
      <c r="S3">
        <v>4.66</v>
      </c>
      <c r="T3">
        <v>72.540000000000006</v>
      </c>
      <c r="U3">
        <v>24.18</v>
      </c>
      <c r="V3">
        <v>24.17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261.91000000000003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4.9800000000000004</v>
      </c>
      <c r="M4">
        <v>4.29</v>
      </c>
      <c r="N4" s="135">
        <v>0</v>
      </c>
      <c r="O4" s="135">
        <v>0</v>
      </c>
      <c r="P4" s="135">
        <v>0</v>
      </c>
      <c r="Q4">
        <v>5</v>
      </c>
      <c r="R4">
        <v>0</v>
      </c>
      <c r="S4">
        <v>4.66</v>
      </c>
      <c r="T4">
        <v>73</v>
      </c>
      <c r="U4">
        <v>24.33</v>
      </c>
      <c r="V4">
        <v>24.33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261.91000000000003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4.9800000000000004</v>
      </c>
      <c r="M5">
        <v>4.18</v>
      </c>
      <c r="N5" s="135">
        <v>0</v>
      </c>
      <c r="O5" s="135">
        <v>0</v>
      </c>
      <c r="P5" s="135">
        <v>0</v>
      </c>
      <c r="Q5">
        <v>5</v>
      </c>
      <c r="R5">
        <v>0</v>
      </c>
      <c r="S5">
        <v>4.66</v>
      </c>
      <c r="T5">
        <v>73.959999999999994</v>
      </c>
      <c r="U5">
        <v>24.65</v>
      </c>
      <c r="V5">
        <v>24.66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261.91000000000003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4.9800000000000004</v>
      </c>
      <c r="M6">
        <v>4.08</v>
      </c>
      <c r="N6" s="135">
        <v>0</v>
      </c>
      <c r="O6" s="135">
        <v>0</v>
      </c>
      <c r="P6" s="135">
        <v>0</v>
      </c>
      <c r="Q6">
        <v>5</v>
      </c>
      <c r="R6">
        <v>0</v>
      </c>
      <c r="S6">
        <v>4.66</v>
      </c>
      <c r="T6">
        <v>75.55</v>
      </c>
      <c r="U6">
        <v>25.18</v>
      </c>
      <c r="V6">
        <v>25.18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261.91000000000003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4.67</v>
      </c>
      <c r="M7">
        <v>3.94</v>
      </c>
      <c r="N7" s="135">
        <v>0</v>
      </c>
      <c r="O7" s="135">
        <v>0</v>
      </c>
      <c r="P7" s="135">
        <v>0</v>
      </c>
      <c r="Q7">
        <v>5</v>
      </c>
      <c r="R7">
        <v>0</v>
      </c>
      <c r="S7">
        <v>4.66</v>
      </c>
      <c r="T7">
        <v>75.989999999999995</v>
      </c>
      <c r="U7">
        <v>25.33</v>
      </c>
      <c r="V7">
        <v>25.33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261.91000000000003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4.67</v>
      </c>
      <c r="M8">
        <v>3.8</v>
      </c>
      <c r="N8" s="135">
        <v>0</v>
      </c>
      <c r="O8" s="135">
        <v>0</v>
      </c>
      <c r="P8" s="135">
        <v>0</v>
      </c>
      <c r="Q8">
        <v>5</v>
      </c>
      <c r="R8">
        <v>0</v>
      </c>
      <c r="S8">
        <v>4.66</v>
      </c>
      <c r="T8">
        <v>76.28</v>
      </c>
      <c r="U8">
        <v>25.43</v>
      </c>
      <c r="V8">
        <v>25.41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261.91000000000003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4.67</v>
      </c>
      <c r="M9">
        <v>3.75</v>
      </c>
      <c r="N9" s="135">
        <v>0</v>
      </c>
      <c r="O9" s="135">
        <v>0</v>
      </c>
      <c r="P9" s="135">
        <v>0</v>
      </c>
      <c r="Q9">
        <v>5</v>
      </c>
      <c r="R9">
        <v>0</v>
      </c>
      <c r="S9">
        <v>4.66</v>
      </c>
      <c r="T9">
        <v>79.010000000000005</v>
      </c>
      <c r="U9">
        <v>26.34</v>
      </c>
      <c r="V9">
        <v>26.32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261.91000000000003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4.67</v>
      </c>
      <c r="M10">
        <v>3.74</v>
      </c>
      <c r="N10" s="135">
        <v>0</v>
      </c>
      <c r="O10" s="135">
        <v>0</v>
      </c>
      <c r="P10" s="135">
        <v>0</v>
      </c>
      <c r="Q10">
        <v>5</v>
      </c>
      <c r="R10">
        <v>0</v>
      </c>
      <c r="S10">
        <v>4.66</v>
      </c>
      <c r="T10">
        <v>80.8</v>
      </c>
      <c r="U10">
        <v>26.93</v>
      </c>
      <c r="V10">
        <v>26.94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261.91000000000003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4.5199999999999996</v>
      </c>
      <c r="M11">
        <v>3.65</v>
      </c>
      <c r="N11" s="135">
        <v>0</v>
      </c>
      <c r="O11" s="135">
        <v>0</v>
      </c>
      <c r="P11" s="135">
        <v>0</v>
      </c>
      <c r="Q11">
        <v>4.7699999999999996</v>
      </c>
      <c r="R11">
        <v>0</v>
      </c>
      <c r="S11">
        <v>4.5599999999999996</v>
      </c>
      <c r="T11">
        <v>64.290000000000006</v>
      </c>
      <c r="U11">
        <v>21.43</v>
      </c>
      <c r="V11">
        <v>21.43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261.91000000000003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4.5199999999999996</v>
      </c>
      <c r="M12">
        <v>3.62</v>
      </c>
      <c r="N12" s="135">
        <v>0</v>
      </c>
      <c r="O12" s="135">
        <v>0</v>
      </c>
      <c r="P12" s="135">
        <v>0</v>
      </c>
      <c r="Q12">
        <v>4.7699999999999996</v>
      </c>
      <c r="R12">
        <v>0</v>
      </c>
      <c r="S12">
        <v>4.5599999999999996</v>
      </c>
      <c r="T12">
        <v>65.400000000000006</v>
      </c>
      <c r="U12">
        <v>21.8</v>
      </c>
      <c r="V12">
        <v>21.8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261.91000000000003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4.5199999999999996</v>
      </c>
      <c r="M13">
        <v>3.73</v>
      </c>
      <c r="N13" s="135">
        <v>0</v>
      </c>
      <c r="O13" s="135">
        <v>0</v>
      </c>
      <c r="P13" s="135">
        <v>0</v>
      </c>
      <c r="Q13">
        <v>4.7699999999999996</v>
      </c>
      <c r="R13">
        <v>0</v>
      </c>
      <c r="S13">
        <v>4.5599999999999996</v>
      </c>
      <c r="T13">
        <v>66.16</v>
      </c>
      <c r="U13">
        <v>22.05</v>
      </c>
      <c r="V13">
        <v>22.06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261.91000000000003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4.5199999999999996</v>
      </c>
      <c r="M14">
        <v>3.68</v>
      </c>
      <c r="N14" s="135">
        <v>0</v>
      </c>
      <c r="O14" s="135">
        <v>0</v>
      </c>
      <c r="P14" s="135">
        <v>0</v>
      </c>
      <c r="Q14">
        <v>4.7699999999999996</v>
      </c>
      <c r="R14">
        <v>0</v>
      </c>
      <c r="S14">
        <v>4.5599999999999996</v>
      </c>
      <c r="T14">
        <v>66.66</v>
      </c>
      <c r="U14">
        <v>22.22</v>
      </c>
      <c r="V14">
        <v>22.22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261.91000000000003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4.5199999999999996</v>
      </c>
      <c r="M15">
        <v>2.99</v>
      </c>
      <c r="N15" s="135">
        <v>0</v>
      </c>
      <c r="O15" s="135">
        <v>0</v>
      </c>
      <c r="P15" s="135">
        <v>0</v>
      </c>
      <c r="Q15">
        <v>4.7699999999999996</v>
      </c>
      <c r="R15">
        <v>0</v>
      </c>
      <c r="S15">
        <v>4.5599999999999996</v>
      </c>
      <c r="T15">
        <v>67.83</v>
      </c>
      <c r="U15">
        <v>22.61</v>
      </c>
      <c r="V15">
        <v>22.6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261.91000000000003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4.5199999999999996</v>
      </c>
      <c r="M16">
        <v>2.97</v>
      </c>
      <c r="N16" s="135">
        <v>0</v>
      </c>
      <c r="O16" s="135">
        <v>0</v>
      </c>
      <c r="P16" s="135">
        <v>0</v>
      </c>
      <c r="Q16">
        <v>4.7699999999999996</v>
      </c>
      <c r="R16">
        <v>0</v>
      </c>
      <c r="S16">
        <v>4.5599999999999996</v>
      </c>
      <c r="T16">
        <v>69.930000000000007</v>
      </c>
      <c r="U16">
        <v>23.31</v>
      </c>
      <c r="V16">
        <v>23.31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261.91000000000003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4.5199999999999996</v>
      </c>
      <c r="M17">
        <v>6.47</v>
      </c>
      <c r="N17" s="135">
        <v>0</v>
      </c>
      <c r="O17" s="135">
        <v>0</v>
      </c>
      <c r="P17" s="135">
        <v>0</v>
      </c>
      <c r="Q17">
        <v>4.7699999999999996</v>
      </c>
      <c r="R17">
        <v>0</v>
      </c>
      <c r="S17">
        <v>4.5599999999999996</v>
      </c>
      <c r="T17">
        <v>74.16</v>
      </c>
      <c r="U17">
        <v>24.72</v>
      </c>
      <c r="V17">
        <v>24.72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261.91000000000003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4.5199999999999996</v>
      </c>
      <c r="M18">
        <v>6.87</v>
      </c>
      <c r="N18" s="135">
        <v>0</v>
      </c>
      <c r="O18" s="135">
        <v>0</v>
      </c>
      <c r="P18" s="135">
        <v>0</v>
      </c>
      <c r="Q18">
        <v>4.7699999999999996</v>
      </c>
      <c r="R18">
        <v>0</v>
      </c>
      <c r="S18">
        <v>4.5599999999999996</v>
      </c>
      <c r="T18">
        <v>73.540000000000006</v>
      </c>
      <c r="U18">
        <v>24.51</v>
      </c>
      <c r="V18">
        <v>24.51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261.91000000000003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4.3600000000000003</v>
      </c>
      <c r="M19">
        <v>6.93</v>
      </c>
      <c r="N19" s="135">
        <v>0</v>
      </c>
      <c r="O19" s="135">
        <v>0</v>
      </c>
      <c r="P19" s="135">
        <v>0</v>
      </c>
      <c r="Q19">
        <v>4.62</v>
      </c>
      <c r="R19">
        <v>0</v>
      </c>
      <c r="S19">
        <v>4.47</v>
      </c>
      <c r="T19">
        <v>73.64</v>
      </c>
      <c r="U19">
        <v>24.55</v>
      </c>
      <c r="V19">
        <v>24.53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261.91000000000003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4.3600000000000003</v>
      </c>
      <c r="M20">
        <v>6.67</v>
      </c>
      <c r="N20" s="135">
        <v>0</v>
      </c>
      <c r="O20" s="135">
        <v>0</v>
      </c>
      <c r="P20" s="135">
        <v>0</v>
      </c>
      <c r="Q20">
        <v>4.62</v>
      </c>
      <c r="R20">
        <v>0</v>
      </c>
      <c r="S20">
        <v>4.47</v>
      </c>
      <c r="T20">
        <v>74.97</v>
      </c>
      <c r="U20">
        <v>24.99</v>
      </c>
      <c r="V20">
        <v>24.98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261.91000000000003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4.3600000000000003</v>
      </c>
      <c r="M21">
        <v>6.67</v>
      </c>
      <c r="N21" s="135">
        <v>0</v>
      </c>
      <c r="O21" s="135">
        <v>0</v>
      </c>
      <c r="P21" s="135">
        <v>0</v>
      </c>
      <c r="Q21">
        <v>4.62</v>
      </c>
      <c r="R21">
        <v>0</v>
      </c>
      <c r="S21">
        <v>4.47</v>
      </c>
      <c r="T21">
        <v>76.180000000000007</v>
      </c>
      <c r="U21">
        <v>25.39</v>
      </c>
      <c r="V21">
        <v>25.4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261.91000000000003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4.3600000000000003</v>
      </c>
      <c r="M22">
        <v>6.71</v>
      </c>
      <c r="N22" s="135">
        <v>0</v>
      </c>
      <c r="O22" s="135">
        <v>0</v>
      </c>
      <c r="P22" s="135">
        <v>0</v>
      </c>
      <c r="Q22">
        <v>4.62</v>
      </c>
      <c r="R22">
        <v>0</v>
      </c>
      <c r="S22">
        <v>4.47</v>
      </c>
      <c r="T22">
        <v>74.97</v>
      </c>
      <c r="U22">
        <v>24.99</v>
      </c>
      <c r="V22">
        <v>24.98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261.91000000000003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4.3600000000000003</v>
      </c>
      <c r="M23">
        <v>2.88</v>
      </c>
      <c r="N23" s="135">
        <v>0</v>
      </c>
      <c r="O23" s="135">
        <v>0</v>
      </c>
      <c r="P23" s="135">
        <v>0</v>
      </c>
      <c r="Q23">
        <v>4.62</v>
      </c>
      <c r="R23">
        <v>0</v>
      </c>
      <c r="S23">
        <v>4.47</v>
      </c>
      <c r="T23">
        <v>71.680000000000007</v>
      </c>
      <c r="U23">
        <v>23.89</v>
      </c>
      <c r="V23">
        <v>23.9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261.91000000000003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4.3600000000000003</v>
      </c>
      <c r="M24">
        <v>2.88</v>
      </c>
      <c r="N24" s="135">
        <v>0</v>
      </c>
      <c r="O24" s="135">
        <v>0</v>
      </c>
      <c r="P24" s="135">
        <v>0</v>
      </c>
      <c r="Q24">
        <v>4.62</v>
      </c>
      <c r="R24">
        <v>0</v>
      </c>
      <c r="S24">
        <v>4.47</v>
      </c>
      <c r="T24">
        <v>70.209999999999994</v>
      </c>
      <c r="U24">
        <v>23.4</v>
      </c>
      <c r="V24">
        <v>23.4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261.91000000000003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4.3600000000000003</v>
      </c>
      <c r="M25">
        <v>2.88</v>
      </c>
      <c r="N25" s="135">
        <v>0</v>
      </c>
      <c r="O25" s="135">
        <v>0</v>
      </c>
      <c r="P25" s="135">
        <v>0</v>
      </c>
      <c r="Q25">
        <v>4.62</v>
      </c>
      <c r="R25">
        <v>0</v>
      </c>
      <c r="S25">
        <v>4.47</v>
      </c>
      <c r="T25">
        <v>68.22</v>
      </c>
      <c r="U25">
        <v>22.74</v>
      </c>
      <c r="V25">
        <v>22.74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261.91000000000003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4.3600000000000003</v>
      </c>
      <c r="M26">
        <v>2.88</v>
      </c>
      <c r="N26" s="135">
        <v>0</v>
      </c>
      <c r="O26" s="135">
        <v>0</v>
      </c>
      <c r="P26" s="135">
        <v>0</v>
      </c>
      <c r="Q26">
        <v>4.62</v>
      </c>
      <c r="R26">
        <v>0</v>
      </c>
      <c r="S26">
        <v>4.47</v>
      </c>
      <c r="T26">
        <v>66.540000000000006</v>
      </c>
      <c r="U26">
        <v>22.18</v>
      </c>
      <c r="V26">
        <v>22.18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261.91000000000003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4.2</v>
      </c>
      <c r="M27">
        <v>2.86</v>
      </c>
      <c r="N27" s="135">
        <v>0</v>
      </c>
      <c r="O27" s="135">
        <v>0</v>
      </c>
      <c r="P27" s="135">
        <v>0</v>
      </c>
      <c r="Q27">
        <v>4.62</v>
      </c>
      <c r="R27">
        <v>2.0299999999999998</v>
      </c>
      <c r="S27">
        <v>4.47</v>
      </c>
      <c r="T27">
        <v>65.59</v>
      </c>
      <c r="U27">
        <v>21.86</v>
      </c>
      <c r="V27">
        <v>21.87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261.91000000000003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0.01</v>
      </c>
      <c r="H28" s="78">
        <v>0</v>
      </c>
      <c r="I28">
        <v>58.26</v>
      </c>
      <c r="J28">
        <v>272.22000000000003</v>
      </c>
      <c r="K28">
        <v>91.43</v>
      </c>
      <c r="L28">
        <v>4.2</v>
      </c>
      <c r="M28">
        <v>2.86</v>
      </c>
      <c r="N28" s="135">
        <v>0.56999999999999995</v>
      </c>
      <c r="O28" s="135">
        <v>0</v>
      </c>
      <c r="P28" s="135">
        <v>0.5</v>
      </c>
      <c r="Q28">
        <v>4.62</v>
      </c>
      <c r="R28">
        <v>6.63</v>
      </c>
      <c r="S28">
        <v>4.47</v>
      </c>
      <c r="T28">
        <v>64.53</v>
      </c>
      <c r="U28">
        <v>21.51</v>
      </c>
      <c r="V28">
        <v>21.51</v>
      </c>
      <c r="W28">
        <v>0.24</v>
      </c>
      <c r="X28">
        <v>0.05</v>
      </c>
      <c r="Y28">
        <v>0</v>
      </c>
      <c r="Z28">
        <v>0</v>
      </c>
      <c r="AA28">
        <v>0.36</v>
      </c>
      <c r="AB28">
        <v>0.18</v>
      </c>
    </row>
    <row r="29" spans="1:28">
      <c r="A29" t="s">
        <v>71</v>
      </c>
      <c r="B29" s="75">
        <v>261.91000000000003</v>
      </c>
      <c r="C29" s="75">
        <v>67.75</v>
      </c>
      <c r="D29" s="135">
        <f t="shared" si="0"/>
        <v>13.13</v>
      </c>
      <c r="E29" s="75"/>
      <c r="F29" s="78">
        <v>0.18</v>
      </c>
      <c r="G29" s="78">
        <v>0.12</v>
      </c>
      <c r="H29" s="78">
        <v>0.09</v>
      </c>
      <c r="I29">
        <v>58.26</v>
      </c>
      <c r="J29">
        <v>272.22000000000003</v>
      </c>
      <c r="K29">
        <v>91.43</v>
      </c>
      <c r="L29">
        <v>4.2</v>
      </c>
      <c r="M29">
        <v>2.86</v>
      </c>
      <c r="N29" s="135">
        <v>4.99</v>
      </c>
      <c r="O29" s="135">
        <v>4.57</v>
      </c>
      <c r="P29" s="135">
        <v>3.57</v>
      </c>
      <c r="Q29">
        <v>4.62</v>
      </c>
      <c r="R29">
        <v>11.5</v>
      </c>
      <c r="S29">
        <v>4.47</v>
      </c>
      <c r="T29">
        <v>63.43</v>
      </c>
      <c r="U29">
        <v>21.14</v>
      </c>
      <c r="V29">
        <v>21.14</v>
      </c>
      <c r="W29">
        <v>2.1800000000000002</v>
      </c>
      <c r="X29">
        <v>0.43</v>
      </c>
      <c r="Y29">
        <v>0</v>
      </c>
      <c r="Z29">
        <v>0</v>
      </c>
      <c r="AA29">
        <v>1.33</v>
      </c>
      <c r="AB29">
        <v>0.66</v>
      </c>
    </row>
    <row r="30" spans="1:28">
      <c r="A30" t="s">
        <v>72</v>
      </c>
      <c r="B30" s="75">
        <v>261.91000000000003</v>
      </c>
      <c r="C30" s="75">
        <v>67.75</v>
      </c>
      <c r="D30" s="135">
        <f t="shared" si="0"/>
        <v>34.03</v>
      </c>
      <c r="E30" s="75"/>
      <c r="F30" s="78">
        <v>0.44</v>
      </c>
      <c r="G30" s="78">
        <v>0.28999999999999998</v>
      </c>
      <c r="H30" s="78">
        <v>0.31</v>
      </c>
      <c r="I30">
        <v>58.26</v>
      </c>
      <c r="J30">
        <v>272.22000000000003</v>
      </c>
      <c r="K30">
        <v>91.43</v>
      </c>
      <c r="L30">
        <v>4.2</v>
      </c>
      <c r="M30">
        <v>2.86</v>
      </c>
      <c r="N30" s="135">
        <v>12.96</v>
      </c>
      <c r="O30" s="135">
        <v>9.8800000000000008</v>
      </c>
      <c r="P30" s="135">
        <v>11.19</v>
      </c>
      <c r="Q30">
        <v>4.62</v>
      </c>
      <c r="R30">
        <v>18.21</v>
      </c>
      <c r="S30">
        <v>4.47</v>
      </c>
      <c r="T30">
        <v>62.19</v>
      </c>
      <c r="U30">
        <v>20.73</v>
      </c>
      <c r="V30">
        <v>20.73</v>
      </c>
      <c r="W30">
        <v>7.33</v>
      </c>
      <c r="X30">
        <v>1.47</v>
      </c>
      <c r="Y30">
        <v>0.33</v>
      </c>
      <c r="Z30">
        <v>0</v>
      </c>
      <c r="AA30">
        <v>3.13</v>
      </c>
      <c r="AB30">
        <v>1.56</v>
      </c>
    </row>
    <row r="31" spans="1:28">
      <c r="A31" t="s">
        <v>73</v>
      </c>
      <c r="B31" s="75">
        <v>261.91000000000003</v>
      </c>
      <c r="C31" s="75">
        <v>67.75</v>
      </c>
      <c r="D31" s="135">
        <f t="shared" si="0"/>
        <v>59.319999999999993</v>
      </c>
      <c r="E31" s="75"/>
      <c r="F31" s="78">
        <v>0.79</v>
      </c>
      <c r="G31" s="78">
        <v>0.61</v>
      </c>
      <c r="H31" s="78">
        <v>0.69</v>
      </c>
      <c r="I31">
        <v>58.26</v>
      </c>
      <c r="J31">
        <v>272.22000000000003</v>
      </c>
      <c r="K31">
        <v>91.43</v>
      </c>
      <c r="L31">
        <v>4.2</v>
      </c>
      <c r="M31">
        <v>2.86</v>
      </c>
      <c r="N31" s="135">
        <v>23.97</v>
      </c>
      <c r="O31" s="135">
        <v>15.41</v>
      </c>
      <c r="P31" s="135">
        <v>19.940000000000001</v>
      </c>
      <c r="Q31">
        <v>4.62</v>
      </c>
      <c r="R31">
        <v>25.8</v>
      </c>
      <c r="S31">
        <v>4.37</v>
      </c>
      <c r="T31">
        <v>59.69</v>
      </c>
      <c r="U31">
        <v>19.899999999999999</v>
      </c>
      <c r="V31">
        <v>19.89</v>
      </c>
      <c r="W31">
        <v>13.58</v>
      </c>
      <c r="X31">
        <v>2.72</v>
      </c>
      <c r="Y31">
        <v>1.69</v>
      </c>
      <c r="Z31">
        <v>2.87</v>
      </c>
      <c r="AA31">
        <v>6.49</v>
      </c>
      <c r="AB31">
        <v>3.24</v>
      </c>
    </row>
    <row r="32" spans="1:28">
      <c r="A32" t="s">
        <v>74</v>
      </c>
      <c r="B32" s="75">
        <v>261.91000000000003</v>
      </c>
      <c r="C32" s="75">
        <v>67.75</v>
      </c>
      <c r="D32" s="135">
        <f t="shared" si="0"/>
        <v>79.95</v>
      </c>
      <c r="E32" s="75"/>
      <c r="F32" s="78">
        <v>1.3</v>
      </c>
      <c r="G32" s="78">
        <v>1.03</v>
      </c>
      <c r="H32" s="78">
        <v>1.24</v>
      </c>
      <c r="I32">
        <v>58.26</v>
      </c>
      <c r="J32">
        <v>272.22000000000003</v>
      </c>
      <c r="K32">
        <v>91.43</v>
      </c>
      <c r="L32">
        <v>4.2</v>
      </c>
      <c r="M32">
        <v>2.86</v>
      </c>
      <c r="N32" s="135">
        <v>28.88</v>
      </c>
      <c r="O32" s="135">
        <v>22.19</v>
      </c>
      <c r="P32" s="135">
        <v>28.88</v>
      </c>
      <c r="Q32">
        <v>4.62</v>
      </c>
      <c r="R32">
        <v>34.380000000000003</v>
      </c>
      <c r="S32">
        <v>4.37</v>
      </c>
      <c r="T32">
        <v>56.18</v>
      </c>
      <c r="U32">
        <v>18.73</v>
      </c>
      <c r="V32">
        <v>18.72</v>
      </c>
      <c r="W32">
        <v>27.13</v>
      </c>
      <c r="X32">
        <v>5.43</v>
      </c>
      <c r="Y32">
        <v>3.97</v>
      </c>
      <c r="Z32">
        <v>6.31</v>
      </c>
      <c r="AA32">
        <v>10.81</v>
      </c>
      <c r="AB32">
        <v>5.4</v>
      </c>
    </row>
    <row r="33" spans="1:28">
      <c r="A33" t="s">
        <v>75</v>
      </c>
      <c r="B33" s="75">
        <v>261.91000000000003</v>
      </c>
      <c r="C33" s="75">
        <v>67.75</v>
      </c>
      <c r="D33" s="135">
        <f t="shared" si="0"/>
        <v>79.949999999999989</v>
      </c>
      <c r="E33" s="75"/>
      <c r="F33" s="78">
        <v>1.99</v>
      </c>
      <c r="G33" s="78">
        <v>1.56</v>
      </c>
      <c r="H33" s="78">
        <v>1.92</v>
      </c>
      <c r="I33">
        <v>58.26</v>
      </c>
      <c r="J33">
        <v>272.22000000000003</v>
      </c>
      <c r="K33">
        <v>91.43</v>
      </c>
      <c r="L33">
        <v>4.2</v>
      </c>
      <c r="M33">
        <v>2.88</v>
      </c>
      <c r="N33" s="135">
        <v>26.65</v>
      </c>
      <c r="O33" s="135">
        <v>26.65</v>
      </c>
      <c r="P33" s="135">
        <v>26.65</v>
      </c>
      <c r="Q33">
        <v>4.62</v>
      </c>
      <c r="R33">
        <v>43.37</v>
      </c>
      <c r="S33">
        <v>4.37</v>
      </c>
      <c r="T33">
        <v>61.36</v>
      </c>
      <c r="U33">
        <v>20.45</v>
      </c>
      <c r="V33">
        <v>20.46</v>
      </c>
      <c r="W33">
        <v>40.07</v>
      </c>
      <c r="X33">
        <v>8.01</v>
      </c>
      <c r="Y33">
        <v>7.18</v>
      </c>
      <c r="Z33">
        <v>10.18</v>
      </c>
      <c r="AA33">
        <v>18.66</v>
      </c>
      <c r="AB33">
        <v>9.34</v>
      </c>
    </row>
    <row r="34" spans="1:28">
      <c r="A34" t="s">
        <v>76</v>
      </c>
      <c r="B34" s="75">
        <v>261.91000000000003</v>
      </c>
      <c r="C34" s="75">
        <v>67.75</v>
      </c>
      <c r="D34" s="135">
        <f t="shared" si="0"/>
        <v>79.949999999999989</v>
      </c>
      <c r="E34" s="75"/>
      <c r="F34" s="78">
        <v>2.64</v>
      </c>
      <c r="G34" s="78">
        <v>2.11</v>
      </c>
      <c r="H34" s="78">
        <v>2.63</v>
      </c>
      <c r="I34">
        <v>58.26</v>
      </c>
      <c r="J34">
        <v>272.22000000000003</v>
      </c>
      <c r="K34">
        <v>91.43</v>
      </c>
      <c r="L34">
        <v>4.2</v>
      </c>
      <c r="M34">
        <v>2.89</v>
      </c>
      <c r="N34" s="135">
        <v>26.65</v>
      </c>
      <c r="O34" s="135">
        <v>26.65</v>
      </c>
      <c r="P34" s="135">
        <v>26.65</v>
      </c>
      <c r="Q34">
        <v>4.62</v>
      </c>
      <c r="R34">
        <v>52.59</v>
      </c>
      <c r="S34">
        <v>4.37</v>
      </c>
      <c r="T34">
        <v>58.22</v>
      </c>
      <c r="U34">
        <v>19.41</v>
      </c>
      <c r="V34">
        <v>19.399999999999999</v>
      </c>
      <c r="W34">
        <v>55.71</v>
      </c>
      <c r="X34">
        <v>11.14</v>
      </c>
      <c r="Y34">
        <v>11.28</v>
      </c>
      <c r="Z34">
        <v>13.5</v>
      </c>
      <c r="AA34">
        <v>22</v>
      </c>
      <c r="AB34">
        <v>11</v>
      </c>
    </row>
    <row r="35" spans="1:28">
      <c r="A35" t="s">
        <v>77</v>
      </c>
      <c r="B35" s="75">
        <v>261.91000000000003</v>
      </c>
      <c r="C35" s="75">
        <v>67.75</v>
      </c>
      <c r="D35" s="135">
        <f t="shared" si="0"/>
        <v>80.449999999999989</v>
      </c>
      <c r="E35" s="75"/>
      <c r="F35" s="78">
        <v>3.36</v>
      </c>
      <c r="G35" s="78">
        <v>2.72</v>
      </c>
      <c r="H35" s="78">
        <v>3.42</v>
      </c>
      <c r="I35">
        <v>58.26</v>
      </c>
      <c r="J35">
        <v>272.22000000000003</v>
      </c>
      <c r="K35">
        <v>91.43</v>
      </c>
      <c r="L35">
        <v>4.5199999999999996</v>
      </c>
      <c r="M35">
        <v>2.93</v>
      </c>
      <c r="N35" s="135">
        <v>26.82</v>
      </c>
      <c r="O35" s="135">
        <v>26.81</v>
      </c>
      <c r="P35" s="135">
        <v>26.82</v>
      </c>
      <c r="Q35">
        <v>4.62</v>
      </c>
      <c r="R35">
        <v>61.58</v>
      </c>
      <c r="S35">
        <v>4.37</v>
      </c>
      <c r="T35">
        <v>57.3</v>
      </c>
      <c r="U35">
        <v>19.100000000000001</v>
      </c>
      <c r="V35">
        <v>19.100000000000001</v>
      </c>
      <c r="W35">
        <v>74.84</v>
      </c>
      <c r="X35">
        <v>14.97</v>
      </c>
      <c r="Y35">
        <v>16.14</v>
      </c>
      <c r="Z35">
        <v>17.38</v>
      </c>
      <c r="AA35">
        <v>26.66</v>
      </c>
      <c r="AB35">
        <v>13.34</v>
      </c>
    </row>
    <row r="36" spans="1:28">
      <c r="A36" t="s">
        <v>78</v>
      </c>
      <c r="B36" s="75">
        <v>261.91000000000003</v>
      </c>
      <c r="C36" s="75">
        <v>67.75</v>
      </c>
      <c r="D36" s="135">
        <f t="shared" si="0"/>
        <v>80.449999999999989</v>
      </c>
      <c r="E36" s="75"/>
      <c r="F36" s="78">
        <v>4.82</v>
      </c>
      <c r="G36" s="78">
        <v>4.82</v>
      </c>
      <c r="H36" s="78">
        <v>4.95</v>
      </c>
      <c r="I36">
        <v>58.26</v>
      </c>
      <c r="J36">
        <v>272.22000000000003</v>
      </c>
      <c r="K36">
        <v>91.43</v>
      </c>
      <c r="L36">
        <v>4.5199999999999996</v>
      </c>
      <c r="M36">
        <v>2.94</v>
      </c>
      <c r="N36" s="135">
        <v>26.82</v>
      </c>
      <c r="O36" s="135">
        <v>26.81</v>
      </c>
      <c r="P36" s="135">
        <v>26.82</v>
      </c>
      <c r="Q36">
        <v>4.62</v>
      </c>
      <c r="R36">
        <v>70.430000000000007</v>
      </c>
      <c r="S36">
        <v>4.37</v>
      </c>
      <c r="T36">
        <v>56.28</v>
      </c>
      <c r="U36">
        <v>18.760000000000002</v>
      </c>
      <c r="V36">
        <v>18.760000000000002</v>
      </c>
      <c r="W36">
        <v>95.55</v>
      </c>
      <c r="X36">
        <v>19.11</v>
      </c>
      <c r="Y36">
        <v>21.47</v>
      </c>
      <c r="Z36">
        <v>20.77</v>
      </c>
      <c r="AA36">
        <v>33.33</v>
      </c>
      <c r="AB36">
        <v>16.670000000000002</v>
      </c>
    </row>
    <row r="37" spans="1:28">
      <c r="A37" t="s">
        <v>79</v>
      </c>
      <c r="B37" s="75">
        <v>261.91000000000003</v>
      </c>
      <c r="C37" s="75">
        <v>67.75</v>
      </c>
      <c r="D37" s="135">
        <f t="shared" si="0"/>
        <v>80.449999999999989</v>
      </c>
      <c r="E37" s="75"/>
      <c r="F37" s="78">
        <v>6.24</v>
      </c>
      <c r="G37" s="78">
        <v>6.24</v>
      </c>
      <c r="H37" s="78">
        <v>6.39</v>
      </c>
      <c r="I37">
        <v>58.26</v>
      </c>
      <c r="J37">
        <v>272.22000000000003</v>
      </c>
      <c r="K37">
        <v>91.43</v>
      </c>
      <c r="L37">
        <v>4.5199999999999996</v>
      </c>
      <c r="M37">
        <v>2.99</v>
      </c>
      <c r="N37" s="135">
        <v>26.82</v>
      </c>
      <c r="O37" s="135">
        <v>26.81</v>
      </c>
      <c r="P37" s="135">
        <v>26.82</v>
      </c>
      <c r="Q37">
        <v>4.62</v>
      </c>
      <c r="R37">
        <v>79.08</v>
      </c>
      <c r="S37">
        <v>4.37</v>
      </c>
      <c r="T37">
        <v>55.38</v>
      </c>
      <c r="U37">
        <v>18.46</v>
      </c>
      <c r="V37">
        <v>18.46</v>
      </c>
      <c r="W37">
        <v>115.78</v>
      </c>
      <c r="X37">
        <v>23.16</v>
      </c>
      <c r="Y37">
        <v>26.88</v>
      </c>
      <c r="Z37">
        <v>23.86</v>
      </c>
      <c r="AA37">
        <v>42</v>
      </c>
      <c r="AB37">
        <v>21</v>
      </c>
    </row>
    <row r="38" spans="1:28">
      <c r="A38" t="s">
        <v>80</v>
      </c>
      <c r="B38" s="75">
        <v>261.91000000000003</v>
      </c>
      <c r="C38" s="75">
        <v>67.75</v>
      </c>
      <c r="D38" s="135">
        <f t="shared" si="0"/>
        <v>80.449999999999989</v>
      </c>
      <c r="E38" s="75"/>
      <c r="F38" s="78">
        <v>7.48</v>
      </c>
      <c r="G38" s="78">
        <v>7.48</v>
      </c>
      <c r="H38" s="78">
        <v>7.67</v>
      </c>
      <c r="I38">
        <v>58.26</v>
      </c>
      <c r="J38">
        <v>272.22000000000003</v>
      </c>
      <c r="K38">
        <v>91.43</v>
      </c>
      <c r="L38">
        <v>4.5199999999999996</v>
      </c>
      <c r="M38">
        <v>3.05</v>
      </c>
      <c r="N38" s="135">
        <v>26.82</v>
      </c>
      <c r="O38" s="135">
        <v>26.81</v>
      </c>
      <c r="P38" s="135">
        <v>26.82</v>
      </c>
      <c r="Q38">
        <v>4.62</v>
      </c>
      <c r="R38">
        <v>87.06</v>
      </c>
      <c r="S38">
        <v>4.37</v>
      </c>
      <c r="T38">
        <v>54.44</v>
      </c>
      <c r="U38">
        <v>18.149999999999999</v>
      </c>
      <c r="V38">
        <v>18.14</v>
      </c>
      <c r="W38">
        <v>135.22999999999999</v>
      </c>
      <c r="X38">
        <v>27.05</v>
      </c>
      <c r="Y38">
        <v>32.08</v>
      </c>
      <c r="Z38">
        <v>26.51</v>
      </c>
      <c r="AA38">
        <v>50</v>
      </c>
      <c r="AB38">
        <v>25.01</v>
      </c>
    </row>
    <row r="39" spans="1:28">
      <c r="A39" t="s">
        <v>81</v>
      </c>
      <c r="B39" s="75">
        <v>261.91000000000003</v>
      </c>
      <c r="C39" s="75">
        <v>67.75</v>
      </c>
      <c r="D39" s="135">
        <f t="shared" si="0"/>
        <v>80.449999999999989</v>
      </c>
      <c r="E39" s="75"/>
      <c r="F39" s="78">
        <v>8.65</v>
      </c>
      <c r="G39" s="78">
        <v>8.65</v>
      </c>
      <c r="H39" s="78">
        <v>8.8699999999999992</v>
      </c>
      <c r="I39">
        <v>58.26</v>
      </c>
      <c r="J39">
        <v>272.22000000000003</v>
      </c>
      <c r="K39">
        <v>91.43</v>
      </c>
      <c r="L39">
        <v>4.5199999999999996</v>
      </c>
      <c r="M39">
        <v>2.89</v>
      </c>
      <c r="N39" s="135">
        <v>26.82</v>
      </c>
      <c r="O39" s="135">
        <v>26.81</v>
      </c>
      <c r="P39" s="135">
        <v>26.82</v>
      </c>
      <c r="Q39">
        <v>4.7699999999999996</v>
      </c>
      <c r="R39">
        <v>95.5</v>
      </c>
      <c r="S39">
        <v>4.05</v>
      </c>
      <c r="T39">
        <v>54.09</v>
      </c>
      <c r="U39">
        <v>18.03</v>
      </c>
      <c r="V39">
        <v>18.02</v>
      </c>
      <c r="W39">
        <v>153.53</v>
      </c>
      <c r="X39">
        <v>30.7</v>
      </c>
      <c r="Y39">
        <v>37.229999999999997</v>
      </c>
      <c r="Z39">
        <v>29.76</v>
      </c>
      <c r="AA39">
        <v>59.99</v>
      </c>
      <c r="AB39">
        <v>30.01</v>
      </c>
    </row>
    <row r="40" spans="1:28">
      <c r="A40" t="s">
        <v>82</v>
      </c>
      <c r="B40" s="75">
        <v>261.91000000000003</v>
      </c>
      <c r="C40" s="75">
        <v>67.75</v>
      </c>
      <c r="D40" s="135">
        <f t="shared" si="0"/>
        <v>80.449999999999989</v>
      </c>
      <c r="E40" s="75"/>
      <c r="F40" s="78">
        <v>9.7799999999999994</v>
      </c>
      <c r="G40" s="78">
        <v>9.7799999999999994</v>
      </c>
      <c r="H40" s="78">
        <v>10.029999999999999</v>
      </c>
      <c r="I40">
        <v>58.26</v>
      </c>
      <c r="J40">
        <v>272.22000000000003</v>
      </c>
      <c r="K40">
        <v>91.43</v>
      </c>
      <c r="L40">
        <v>4.5199999999999996</v>
      </c>
      <c r="M40">
        <v>2.93</v>
      </c>
      <c r="N40" s="135">
        <v>26.82</v>
      </c>
      <c r="O40" s="135">
        <v>26.81</v>
      </c>
      <c r="P40" s="135">
        <v>26.82</v>
      </c>
      <c r="Q40">
        <v>4.7699999999999996</v>
      </c>
      <c r="R40">
        <v>102.45</v>
      </c>
      <c r="S40">
        <v>4.05</v>
      </c>
      <c r="T40">
        <v>53.57</v>
      </c>
      <c r="U40">
        <v>17.86</v>
      </c>
      <c r="V40">
        <v>17.850000000000001</v>
      </c>
      <c r="W40">
        <v>171.42</v>
      </c>
      <c r="X40">
        <v>34.28</v>
      </c>
      <c r="Y40">
        <v>42.16</v>
      </c>
      <c r="Z40">
        <v>32.24</v>
      </c>
      <c r="AA40">
        <v>66.66</v>
      </c>
      <c r="AB40">
        <v>33.340000000000003</v>
      </c>
    </row>
    <row r="41" spans="1:28">
      <c r="A41" t="s">
        <v>83</v>
      </c>
      <c r="B41" s="75">
        <v>261.91000000000003</v>
      </c>
      <c r="C41" s="75">
        <v>67.75</v>
      </c>
      <c r="D41" s="135">
        <f t="shared" si="0"/>
        <v>80.449999999999989</v>
      </c>
      <c r="E41" s="75"/>
      <c r="F41" s="78">
        <v>10.81</v>
      </c>
      <c r="G41" s="78">
        <v>10.81</v>
      </c>
      <c r="H41" s="78">
        <v>11.08</v>
      </c>
      <c r="I41">
        <v>58.26</v>
      </c>
      <c r="J41">
        <v>272.22000000000003</v>
      </c>
      <c r="K41">
        <v>91.43</v>
      </c>
      <c r="L41">
        <v>4.5199999999999996</v>
      </c>
      <c r="M41">
        <v>2.98</v>
      </c>
      <c r="N41" s="135">
        <v>26.82</v>
      </c>
      <c r="O41" s="135">
        <v>26.81</v>
      </c>
      <c r="P41" s="135">
        <v>26.82</v>
      </c>
      <c r="Q41">
        <v>4.7699999999999996</v>
      </c>
      <c r="R41">
        <v>108.49</v>
      </c>
      <c r="S41">
        <v>4.05</v>
      </c>
      <c r="T41">
        <v>53.74</v>
      </c>
      <c r="U41">
        <v>17.91</v>
      </c>
      <c r="V41">
        <v>17.920000000000002</v>
      </c>
      <c r="W41">
        <v>189.18</v>
      </c>
      <c r="X41">
        <v>37.83</v>
      </c>
      <c r="Y41">
        <v>46.97</v>
      </c>
      <c r="Z41">
        <v>34.51</v>
      </c>
      <c r="AA41">
        <v>71.989999999999995</v>
      </c>
      <c r="AB41">
        <v>36.01</v>
      </c>
    </row>
    <row r="42" spans="1:28">
      <c r="A42" t="s">
        <v>84</v>
      </c>
      <c r="B42" s="75">
        <v>261.91000000000003</v>
      </c>
      <c r="C42" s="75">
        <v>67.75</v>
      </c>
      <c r="D42" s="135">
        <f t="shared" si="0"/>
        <v>80.449999999999989</v>
      </c>
      <c r="E42" s="75"/>
      <c r="F42" s="78">
        <v>11.77</v>
      </c>
      <c r="G42" s="78">
        <v>11.77</v>
      </c>
      <c r="H42" s="78">
        <v>12.06</v>
      </c>
      <c r="I42">
        <v>58.26</v>
      </c>
      <c r="J42">
        <v>272.22000000000003</v>
      </c>
      <c r="K42">
        <v>91.43</v>
      </c>
      <c r="L42">
        <v>4.5199999999999996</v>
      </c>
      <c r="M42">
        <v>2.99</v>
      </c>
      <c r="N42" s="135">
        <v>26.82</v>
      </c>
      <c r="O42" s="135">
        <v>26.81</v>
      </c>
      <c r="P42" s="135">
        <v>26.82</v>
      </c>
      <c r="Q42">
        <v>4.7699999999999996</v>
      </c>
      <c r="R42">
        <v>113.38</v>
      </c>
      <c r="S42">
        <v>4.05</v>
      </c>
      <c r="T42">
        <v>53.55</v>
      </c>
      <c r="U42">
        <v>17.850000000000001</v>
      </c>
      <c r="V42">
        <v>17.850000000000001</v>
      </c>
      <c r="W42">
        <v>204.69</v>
      </c>
      <c r="X42">
        <v>40.94</v>
      </c>
      <c r="Y42">
        <v>51.87</v>
      </c>
      <c r="Z42">
        <v>36.46</v>
      </c>
      <c r="AA42">
        <v>78.66</v>
      </c>
      <c r="AB42">
        <v>39.340000000000003</v>
      </c>
    </row>
    <row r="43" spans="1:28">
      <c r="A43" t="s">
        <v>85</v>
      </c>
      <c r="B43" s="75">
        <v>261.91000000000003</v>
      </c>
      <c r="C43" s="75">
        <v>67.75</v>
      </c>
      <c r="D43" s="135">
        <f t="shared" si="0"/>
        <v>80.449999999999989</v>
      </c>
      <c r="E43" s="75"/>
      <c r="F43" s="78">
        <v>12.63</v>
      </c>
      <c r="G43" s="78">
        <v>12.63</v>
      </c>
      <c r="H43" s="78">
        <v>12.94</v>
      </c>
      <c r="I43">
        <v>58.26</v>
      </c>
      <c r="J43">
        <v>272.22000000000003</v>
      </c>
      <c r="K43">
        <v>91.43</v>
      </c>
      <c r="L43">
        <v>4.3600000000000003</v>
      </c>
      <c r="M43">
        <v>3.02</v>
      </c>
      <c r="N43" s="135">
        <v>26.82</v>
      </c>
      <c r="O43" s="135">
        <v>26.81</v>
      </c>
      <c r="P43" s="135">
        <v>26.82</v>
      </c>
      <c r="Q43">
        <v>4.7699999999999996</v>
      </c>
      <c r="R43">
        <v>117.93</v>
      </c>
      <c r="S43">
        <v>4.01</v>
      </c>
      <c r="T43">
        <v>53.48</v>
      </c>
      <c r="U43">
        <v>17.829999999999998</v>
      </c>
      <c r="V43">
        <v>17.82</v>
      </c>
      <c r="W43">
        <v>218.12</v>
      </c>
      <c r="X43">
        <v>43.62</v>
      </c>
      <c r="Y43">
        <v>56.08</v>
      </c>
      <c r="Z43">
        <v>38.450000000000003</v>
      </c>
      <c r="AA43">
        <v>66.47</v>
      </c>
      <c r="AB43">
        <v>33.229999999999997</v>
      </c>
    </row>
    <row r="44" spans="1:28">
      <c r="A44" t="s">
        <v>86</v>
      </c>
      <c r="B44" s="75">
        <v>261.91000000000003</v>
      </c>
      <c r="C44" s="75">
        <v>67.75</v>
      </c>
      <c r="D44" s="135">
        <f t="shared" si="0"/>
        <v>80.449999999999989</v>
      </c>
      <c r="E44" s="75"/>
      <c r="F44" s="78">
        <v>13.33</v>
      </c>
      <c r="G44" s="78">
        <v>13.33</v>
      </c>
      <c r="H44" s="78">
        <v>13.67</v>
      </c>
      <c r="I44">
        <v>58.26</v>
      </c>
      <c r="J44">
        <v>272.22000000000003</v>
      </c>
      <c r="K44">
        <v>91.43</v>
      </c>
      <c r="L44">
        <v>4.3600000000000003</v>
      </c>
      <c r="M44">
        <v>3.18</v>
      </c>
      <c r="N44" s="135">
        <v>26.82</v>
      </c>
      <c r="O44" s="135">
        <v>26.81</v>
      </c>
      <c r="P44" s="135">
        <v>26.82</v>
      </c>
      <c r="Q44">
        <v>4.7699999999999996</v>
      </c>
      <c r="R44">
        <v>122.32</v>
      </c>
      <c r="S44">
        <v>4.01</v>
      </c>
      <c r="T44">
        <v>53.48</v>
      </c>
      <c r="U44">
        <v>17.829999999999998</v>
      </c>
      <c r="V44">
        <v>17.82</v>
      </c>
      <c r="W44">
        <v>225.38</v>
      </c>
      <c r="X44">
        <v>45.08</v>
      </c>
      <c r="Y44">
        <v>60.01</v>
      </c>
      <c r="Z44">
        <v>40.22</v>
      </c>
      <c r="AA44">
        <v>70.14</v>
      </c>
      <c r="AB44">
        <v>35.07</v>
      </c>
    </row>
    <row r="45" spans="1:28">
      <c r="A45" t="s">
        <v>87</v>
      </c>
      <c r="B45" s="75">
        <v>261.91000000000003</v>
      </c>
      <c r="C45" s="75">
        <v>67.75</v>
      </c>
      <c r="D45" s="135">
        <f t="shared" si="0"/>
        <v>80.449999999999989</v>
      </c>
      <c r="E45" s="75"/>
      <c r="F45" s="78">
        <v>14.1</v>
      </c>
      <c r="G45" s="78">
        <v>14.1</v>
      </c>
      <c r="H45" s="78">
        <v>14.46</v>
      </c>
      <c r="I45">
        <v>58.26</v>
      </c>
      <c r="J45">
        <v>272.22000000000003</v>
      </c>
      <c r="K45">
        <v>91.43</v>
      </c>
      <c r="L45">
        <v>4.3600000000000003</v>
      </c>
      <c r="M45">
        <v>3.33</v>
      </c>
      <c r="N45" s="135">
        <v>26.82</v>
      </c>
      <c r="O45" s="135">
        <v>26.81</v>
      </c>
      <c r="P45" s="135">
        <v>26.82</v>
      </c>
      <c r="Q45">
        <v>4.7699999999999996</v>
      </c>
      <c r="R45">
        <v>123.18</v>
      </c>
      <c r="S45">
        <v>4.01</v>
      </c>
      <c r="T45">
        <v>38.17</v>
      </c>
      <c r="U45">
        <v>12.72</v>
      </c>
      <c r="V45">
        <v>12.73</v>
      </c>
      <c r="W45">
        <v>228.58</v>
      </c>
      <c r="X45">
        <v>45.72</v>
      </c>
      <c r="Y45">
        <v>63.19</v>
      </c>
      <c r="Z45">
        <v>41.85</v>
      </c>
      <c r="AA45">
        <v>73.52</v>
      </c>
      <c r="AB45">
        <v>36.75</v>
      </c>
    </row>
    <row r="46" spans="1:28">
      <c r="A46" t="s">
        <v>88</v>
      </c>
      <c r="B46" s="75">
        <v>261.91000000000003</v>
      </c>
      <c r="C46" s="75">
        <v>67.75</v>
      </c>
      <c r="D46" s="135">
        <f t="shared" si="0"/>
        <v>80.449999999999989</v>
      </c>
      <c r="E46" s="75"/>
      <c r="F46" s="78">
        <v>14.7</v>
      </c>
      <c r="G46" s="78">
        <v>14.7</v>
      </c>
      <c r="H46" s="78">
        <v>15.06</v>
      </c>
      <c r="I46">
        <v>58.26</v>
      </c>
      <c r="J46">
        <v>272.22000000000003</v>
      </c>
      <c r="K46">
        <v>91.43</v>
      </c>
      <c r="L46">
        <v>4.3600000000000003</v>
      </c>
      <c r="M46">
        <v>3.45</v>
      </c>
      <c r="N46" s="135">
        <v>26.82</v>
      </c>
      <c r="O46" s="135">
        <v>26.81</v>
      </c>
      <c r="P46" s="135">
        <v>26.82</v>
      </c>
      <c r="Q46">
        <v>4.7699999999999996</v>
      </c>
      <c r="R46">
        <v>123.44</v>
      </c>
      <c r="S46">
        <v>4.01</v>
      </c>
      <c r="T46">
        <v>38.270000000000003</v>
      </c>
      <c r="U46">
        <v>12.76</v>
      </c>
      <c r="V46">
        <v>12.75</v>
      </c>
      <c r="W46">
        <v>230.18</v>
      </c>
      <c r="X46">
        <v>46.03</v>
      </c>
      <c r="Y46">
        <v>66.37</v>
      </c>
      <c r="Z46">
        <v>43.31</v>
      </c>
      <c r="AA46">
        <v>76.099999999999994</v>
      </c>
      <c r="AB46">
        <v>38.04</v>
      </c>
    </row>
    <row r="47" spans="1:28">
      <c r="A47" t="s">
        <v>89</v>
      </c>
      <c r="B47" s="75">
        <v>261.91000000000003</v>
      </c>
      <c r="C47" s="75">
        <v>67.75</v>
      </c>
      <c r="D47" s="135">
        <f t="shared" si="0"/>
        <v>80.449999999999989</v>
      </c>
      <c r="E47" s="75"/>
      <c r="F47" s="78">
        <v>15.15</v>
      </c>
      <c r="G47" s="78">
        <v>15.15</v>
      </c>
      <c r="H47" s="78">
        <v>15.53</v>
      </c>
      <c r="I47">
        <v>58.26</v>
      </c>
      <c r="J47">
        <v>272.22000000000003</v>
      </c>
      <c r="K47">
        <v>91.43</v>
      </c>
      <c r="L47">
        <v>4.3600000000000003</v>
      </c>
      <c r="M47">
        <v>3.61</v>
      </c>
      <c r="N47" s="135">
        <v>26.82</v>
      </c>
      <c r="O47" s="135">
        <v>26.81</v>
      </c>
      <c r="P47" s="135">
        <v>26.82</v>
      </c>
      <c r="Q47">
        <v>4.7699999999999996</v>
      </c>
      <c r="R47">
        <v>122.93</v>
      </c>
      <c r="S47">
        <v>4.01</v>
      </c>
      <c r="T47">
        <v>39.58</v>
      </c>
      <c r="U47">
        <v>13.19</v>
      </c>
      <c r="V47">
        <v>13.2</v>
      </c>
      <c r="W47">
        <v>230.3</v>
      </c>
      <c r="X47">
        <v>46.06</v>
      </c>
      <c r="Y47">
        <v>68.95</v>
      </c>
      <c r="Z47">
        <v>44.46</v>
      </c>
      <c r="AA47">
        <v>78.680000000000007</v>
      </c>
      <c r="AB47">
        <v>39.33</v>
      </c>
    </row>
    <row r="48" spans="1:28">
      <c r="A48" t="s">
        <v>90</v>
      </c>
      <c r="B48" s="75">
        <v>261.91000000000003</v>
      </c>
      <c r="C48" s="75">
        <v>67.75</v>
      </c>
      <c r="D48" s="135">
        <f t="shared" si="0"/>
        <v>80.449999999999989</v>
      </c>
      <c r="E48" s="75"/>
      <c r="F48" s="78">
        <v>15.58</v>
      </c>
      <c r="G48" s="78">
        <v>15.58</v>
      </c>
      <c r="H48" s="78">
        <v>15.96</v>
      </c>
      <c r="I48">
        <v>58.26</v>
      </c>
      <c r="J48">
        <v>272.22000000000003</v>
      </c>
      <c r="K48">
        <v>91.43</v>
      </c>
      <c r="L48">
        <v>4.3600000000000003</v>
      </c>
      <c r="M48">
        <v>3.73</v>
      </c>
      <c r="N48" s="135">
        <v>26.82</v>
      </c>
      <c r="O48" s="135">
        <v>26.81</v>
      </c>
      <c r="P48" s="135">
        <v>26.82</v>
      </c>
      <c r="Q48">
        <v>4.7699999999999996</v>
      </c>
      <c r="R48">
        <v>121.24</v>
      </c>
      <c r="S48">
        <v>4.01</v>
      </c>
      <c r="T48">
        <v>41.12</v>
      </c>
      <c r="U48">
        <v>13.71</v>
      </c>
      <c r="V48">
        <v>13.7</v>
      </c>
      <c r="W48">
        <v>229.29</v>
      </c>
      <c r="X48">
        <v>45.86</v>
      </c>
      <c r="Y48">
        <v>70.680000000000007</v>
      </c>
      <c r="Z48">
        <v>45.04</v>
      </c>
      <c r="AA48">
        <v>80.84</v>
      </c>
      <c r="AB48">
        <v>40.42</v>
      </c>
    </row>
    <row r="49" spans="1:28">
      <c r="A49" t="s">
        <v>91</v>
      </c>
      <c r="B49" s="75">
        <v>261.91000000000003</v>
      </c>
      <c r="C49" s="75">
        <v>67.75</v>
      </c>
      <c r="D49" s="135">
        <f t="shared" si="0"/>
        <v>80.449999999999989</v>
      </c>
      <c r="E49" s="75"/>
      <c r="F49" s="78">
        <v>15.92</v>
      </c>
      <c r="G49" s="78">
        <v>15.92</v>
      </c>
      <c r="H49" s="78">
        <v>16.309999999999999</v>
      </c>
      <c r="I49">
        <v>58.26</v>
      </c>
      <c r="J49">
        <v>272.22000000000003</v>
      </c>
      <c r="K49">
        <v>91.43</v>
      </c>
      <c r="L49">
        <v>4.3600000000000003</v>
      </c>
      <c r="M49">
        <v>3.97</v>
      </c>
      <c r="N49" s="135">
        <v>26.82</v>
      </c>
      <c r="O49" s="135">
        <v>26.81</v>
      </c>
      <c r="P49" s="135">
        <v>26.82</v>
      </c>
      <c r="Q49">
        <v>4.7699999999999996</v>
      </c>
      <c r="R49">
        <v>119.44</v>
      </c>
      <c r="S49">
        <v>4.01</v>
      </c>
      <c r="T49">
        <v>42.76</v>
      </c>
      <c r="U49">
        <v>14.25</v>
      </c>
      <c r="V49">
        <v>14.25</v>
      </c>
      <c r="W49">
        <v>231.02</v>
      </c>
      <c r="X49">
        <v>46.2</v>
      </c>
      <c r="Y49">
        <v>73.319999999999993</v>
      </c>
      <c r="Z49">
        <v>46.64</v>
      </c>
      <c r="AA49">
        <v>85.21</v>
      </c>
      <c r="AB49">
        <v>42.6</v>
      </c>
    </row>
    <row r="50" spans="1:28">
      <c r="A50" t="s">
        <v>92</v>
      </c>
      <c r="B50" s="75">
        <v>261.91000000000003</v>
      </c>
      <c r="C50" s="75">
        <v>67.75</v>
      </c>
      <c r="D50" s="135">
        <f t="shared" si="0"/>
        <v>80.449999999999989</v>
      </c>
      <c r="E50" s="75"/>
      <c r="F50" s="78">
        <v>16.21</v>
      </c>
      <c r="G50" s="78">
        <v>16.21</v>
      </c>
      <c r="H50" s="78">
        <v>16.62</v>
      </c>
      <c r="I50">
        <v>58.26</v>
      </c>
      <c r="J50">
        <v>272.22000000000003</v>
      </c>
      <c r="K50">
        <v>91.43</v>
      </c>
      <c r="L50">
        <v>4.3600000000000003</v>
      </c>
      <c r="M50">
        <v>4.3</v>
      </c>
      <c r="N50" s="135">
        <v>26.82</v>
      </c>
      <c r="O50" s="135">
        <v>26.81</v>
      </c>
      <c r="P50" s="135">
        <v>26.82</v>
      </c>
      <c r="Q50">
        <v>4.7699999999999996</v>
      </c>
      <c r="R50">
        <v>118.01</v>
      </c>
      <c r="S50">
        <v>4.01</v>
      </c>
      <c r="T50">
        <v>27.35</v>
      </c>
      <c r="U50">
        <v>9.1199999999999992</v>
      </c>
      <c r="V50">
        <v>9.11</v>
      </c>
      <c r="W50">
        <v>231.6</v>
      </c>
      <c r="X50">
        <v>46.32</v>
      </c>
      <c r="Y50">
        <v>75.349999999999994</v>
      </c>
      <c r="Z50">
        <v>46.3</v>
      </c>
      <c r="AA50">
        <v>85.66</v>
      </c>
      <c r="AB50">
        <v>42.82</v>
      </c>
    </row>
    <row r="51" spans="1:28">
      <c r="A51" t="s">
        <v>93</v>
      </c>
      <c r="B51" s="75">
        <v>261.91000000000003</v>
      </c>
      <c r="C51" s="75">
        <v>67.75</v>
      </c>
      <c r="D51" s="135">
        <f t="shared" si="0"/>
        <v>80.449999999999989</v>
      </c>
      <c r="E51" s="75"/>
      <c r="F51" s="78">
        <v>16.420000000000002</v>
      </c>
      <c r="G51" s="78">
        <v>16.420000000000002</v>
      </c>
      <c r="H51" s="78">
        <v>16.82</v>
      </c>
      <c r="I51">
        <v>58.26</v>
      </c>
      <c r="J51">
        <v>272.22000000000003</v>
      </c>
      <c r="K51">
        <v>91.43</v>
      </c>
      <c r="L51">
        <v>4.3600000000000003</v>
      </c>
      <c r="M51">
        <v>4.82</v>
      </c>
      <c r="N51" s="135">
        <v>26.82</v>
      </c>
      <c r="O51" s="135">
        <v>26.81</v>
      </c>
      <c r="P51" s="135">
        <v>26.82</v>
      </c>
      <c r="Q51">
        <v>4.93</v>
      </c>
      <c r="R51">
        <v>116.45</v>
      </c>
      <c r="S51">
        <v>4.01</v>
      </c>
      <c r="T51">
        <v>28.31</v>
      </c>
      <c r="U51">
        <v>9.44</v>
      </c>
      <c r="V51">
        <v>9.43</v>
      </c>
      <c r="W51">
        <v>232.01</v>
      </c>
      <c r="X51">
        <v>46.4</v>
      </c>
      <c r="Y51">
        <v>77.56</v>
      </c>
      <c r="Z51">
        <v>46.69</v>
      </c>
      <c r="AA51">
        <v>85.95</v>
      </c>
      <c r="AB51">
        <v>42.97</v>
      </c>
    </row>
    <row r="52" spans="1:28">
      <c r="A52" t="s">
        <v>94</v>
      </c>
      <c r="B52" s="75">
        <v>261.91000000000003</v>
      </c>
      <c r="C52" s="75">
        <v>67.75</v>
      </c>
      <c r="D52" s="135">
        <f t="shared" si="0"/>
        <v>80.449999999999989</v>
      </c>
      <c r="E52" s="75"/>
      <c r="F52" s="78">
        <v>16.579999999999998</v>
      </c>
      <c r="G52" s="78">
        <v>16.579999999999998</v>
      </c>
      <c r="H52" s="78">
        <v>17</v>
      </c>
      <c r="I52">
        <v>58.26</v>
      </c>
      <c r="J52">
        <v>272.22000000000003</v>
      </c>
      <c r="K52">
        <v>91.43</v>
      </c>
      <c r="L52">
        <v>4.3600000000000003</v>
      </c>
      <c r="M52">
        <v>5.35</v>
      </c>
      <c r="N52" s="135">
        <v>26.82</v>
      </c>
      <c r="O52" s="135">
        <v>26.81</v>
      </c>
      <c r="P52" s="135">
        <v>26.82</v>
      </c>
      <c r="Q52">
        <v>4.93</v>
      </c>
      <c r="R52">
        <v>116.02</v>
      </c>
      <c r="S52">
        <v>4.01</v>
      </c>
      <c r="T52">
        <v>29.31</v>
      </c>
      <c r="U52">
        <v>9.77</v>
      </c>
      <c r="V52">
        <v>9.77</v>
      </c>
      <c r="W52">
        <v>231.59</v>
      </c>
      <c r="X52">
        <v>46.32</v>
      </c>
      <c r="Y52">
        <v>77.56</v>
      </c>
      <c r="Z52">
        <v>45.99</v>
      </c>
      <c r="AA52">
        <v>85.92</v>
      </c>
      <c r="AB52">
        <v>42.95</v>
      </c>
    </row>
    <row r="53" spans="1:28">
      <c r="A53" t="s">
        <v>95</v>
      </c>
      <c r="B53" s="75">
        <v>261.91000000000003</v>
      </c>
      <c r="C53" s="75">
        <v>67.75</v>
      </c>
      <c r="D53" s="135">
        <f t="shared" si="0"/>
        <v>80.449999999999989</v>
      </c>
      <c r="E53" s="75"/>
      <c r="F53" s="78">
        <v>16.690000000000001</v>
      </c>
      <c r="G53" s="78">
        <v>16.690000000000001</v>
      </c>
      <c r="H53" s="78">
        <v>17.100000000000001</v>
      </c>
      <c r="I53">
        <v>58.26</v>
      </c>
      <c r="J53">
        <v>272.22000000000003</v>
      </c>
      <c r="K53">
        <v>91.43</v>
      </c>
      <c r="L53">
        <v>4.3600000000000003</v>
      </c>
      <c r="M53">
        <v>5.46</v>
      </c>
      <c r="N53" s="135">
        <v>26.82</v>
      </c>
      <c r="O53" s="135">
        <v>26.81</v>
      </c>
      <c r="P53" s="135">
        <v>26.82</v>
      </c>
      <c r="Q53">
        <v>4.93</v>
      </c>
      <c r="R53">
        <v>114.8</v>
      </c>
      <c r="S53">
        <v>4.01</v>
      </c>
      <c r="T53">
        <v>30.23</v>
      </c>
      <c r="U53">
        <v>10.08</v>
      </c>
      <c r="V53">
        <v>10.07</v>
      </c>
      <c r="W53">
        <v>232.68</v>
      </c>
      <c r="X53">
        <v>46.53</v>
      </c>
      <c r="Y53">
        <v>77.56</v>
      </c>
      <c r="Z53">
        <v>46.32</v>
      </c>
      <c r="AA53">
        <v>85.74</v>
      </c>
      <c r="AB53">
        <v>42.86</v>
      </c>
    </row>
    <row r="54" spans="1:28">
      <c r="A54" t="s">
        <v>96</v>
      </c>
      <c r="B54" s="75">
        <v>261.91000000000003</v>
      </c>
      <c r="C54" s="75">
        <v>67.75</v>
      </c>
      <c r="D54" s="135">
        <f t="shared" si="0"/>
        <v>80.449999999999989</v>
      </c>
      <c r="E54" s="75"/>
      <c r="F54" s="78">
        <v>16.7</v>
      </c>
      <c r="G54" s="78">
        <v>16.7</v>
      </c>
      <c r="H54" s="78">
        <v>17.11</v>
      </c>
      <c r="I54">
        <v>58.26</v>
      </c>
      <c r="J54">
        <v>272.22000000000003</v>
      </c>
      <c r="K54">
        <v>91.43</v>
      </c>
      <c r="L54">
        <v>4.3600000000000003</v>
      </c>
      <c r="M54">
        <v>5.6</v>
      </c>
      <c r="N54" s="135">
        <v>26.82</v>
      </c>
      <c r="O54" s="135">
        <v>26.81</v>
      </c>
      <c r="P54" s="135">
        <v>26.82</v>
      </c>
      <c r="Q54">
        <v>4.93</v>
      </c>
      <c r="R54">
        <v>112.53</v>
      </c>
      <c r="S54">
        <v>4.01</v>
      </c>
      <c r="T54">
        <v>30.76</v>
      </c>
      <c r="U54">
        <v>10.25</v>
      </c>
      <c r="V54">
        <v>10.26</v>
      </c>
      <c r="W54">
        <v>233.5</v>
      </c>
      <c r="X54">
        <v>46.7</v>
      </c>
      <c r="Y54">
        <v>77.56</v>
      </c>
      <c r="Z54">
        <v>46.81</v>
      </c>
      <c r="AA54">
        <v>85.45</v>
      </c>
      <c r="AB54">
        <v>42.72</v>
      </c>
    </row>
    <row r="55" spans="1:28">
      <c r="A55" t="s">
        <v>97</v>
      </c>
      <c r="B55" s="75">
        <v>261.91000000000003</v>
      </c>
      <c r="C55" s="75">
        <v>67.75</v>
      </c>
      <c r="D55" s="135">
        <f t="shared" si="0"/>
        <v>80.449999999999989</v>
      </c>
      <c r="E55" s="75"/>
      <c r="F55" s="78">
        <v>16.68</v>
      </c>
      <c r="G55" s="78">
        <v>16.68</v>
      </c>
      <c r="H55" s="78">
        <v>17.09</v>
      </c>
      <c r="I55">
        <v>58.26</v>
      </c>
      <c r="J55">
        <v>272.22000000000003</v>
      </c>
      <c r="K55">
        <v>91.43</v>
      </c>
      <c r="L55">
        <v>4.5199999999999996</v>
      </c>
      <c r="M55">
        <v>5.76</v>
      </c>
      <c r="N55" s="135">
        <v>26.82</v>
      </c>
      <c r="O55" s="135">
        <v>26.81</v>
      </c>
      <c r="P55" s="135">
        <v>26.82</v>
      </c>
      <c r="Q55">
        <v>4.93</v>
      </c>
      <c r="R55">
        <v>109.23</v>
      </c>
      <c r="S55">
        <v>4.01</v>
      </c>
      <c r="T55">
        <v>31.23</v>
      </c>
      <c r="U55">
        <v>10.41</v>
      </c>
      <c r="V55">
        <v>10.41</v>
      </c>
      <c r="W55">
        <v>250</v>
      </c>
      <c r="X55">
        <v>50</v>
      </c>
      <c r="Y55">
        <v>77.56</v>
      </c>
      <c r="Z55">
        <v>47.55</v>
      </c>
      <c r="AA55">
        <v>85.08</v>
      </c>
      <c r="AB55">
        <v>42.53</v>
      </c>
    </row>
    <row r="56" spans="1:28">
      <c r="A56" t="s">
        <v>98</v>
      </c>
      <c r="B56" s="75">
        <v>261.91000000000003</v>
      </c>
      <c r="C56" s="75">
        <v>67.75</v>
      </c>
      <c r="D56" s="135">
        <f t="shared" si="0"/>
        <v>80.449999999999989</v>
      </c>
      <c r="E56" s="75"/>
      <c r="F56" s="78">
        <v>16.62</v>
      </c>
      <c r="G56" s="78">
        <v>16.62</v>
      </c>
      <c r="H56" s="78">
        <v>17.04</v>
      </c>
      <c r="I56">
        <v>58.26</v>
      </c>
      <c r="J56">
        <v>272.22000000000003</v>
      </c>
      <c r="K56">
        <v>91.43</v>
      </c>
      <c r="L56">
        <v>4.5199999999999996</v>
      </c>
      <c r="M56">
        <v>6.02</v>
      </c>
      <c r="N56" s="135">
        <v>26.82</v>
      </c>
      <c r="O56" s="135">
        <v>26.81</v>
      </c>
      <c r="P56" s="135">
        <v>26.82</v>
      </c>
      <c r="Q56">
        <v>4.93</v>
      </c>
      <c r="R56">
        <v>105.47</v>
      </c>
      <c r="S56">
        <v>4.01</v>
      </c>
      <c r="T56">
        <v>31.57</v>
      </c>
      <c r="U56">
        <v>10.52</v>
      </c>
      <c r="V56">
        <v>10.53</v>
      </c>
      <c r="W56">
        <v>245.83</v>
      </c>
      <c r="X56">
        <v>49.17</v>
      </c>
      <c r="Y56">
        <v>77.56</v>
      </c>
      <c r="Z56">
        <v>46.04</v>
      </c>
      <c r="AA56">
        <v>89.99</v>
      </c>
      <c r="AB56">
        <v>45.01</v>
      </c>
    </row>
    <row r="57" spans="1:28">
      <c r="A57" t="s">
        <v>99</v>
      </c>
      <c r="B57" s="75">
        <v>261.91000000000003</v>
      </c>
      <c r="C57" s="75">
        <v>67.75</v>
      </c>
      <c r="D57" s="135">
        <f t="shared" si="0"/>
        <v>80.449999999999989</v>
      </c>
      <c r="E57" s="75"/>
      <c r="F57" s="78">
        <v>16.48</v>
      </c>
      <c r="G57" s="78">
        <v>16.48</v>
      </c>
      <c r="H57" s="78">
        <v>16.88</v>
      </c>
      <c r="I57">
        <v>58.26</v>
      </c>
      <c r="J57">
        <v>272.22000000000003</v>
      </c>
      <c r="K57">
        <v>91.43</v>
      </c>
      <c r="L57">
        <v>4.5199999999999996</v>
      </c>
      <c r="M57">
        <v>11.37</v>
      </c>
      <c r="N57" s="135">
        <v>26.82</v>
      </c>
      <c r="O57" s="135">
        <v>26.81</v>
      </c>
      <c r="P57" s="135">
        <v>26.82</v>
      </c>
      <c r="Q57">
        <v>4.93</v>
      </c>
      <c r="R57">
        <v>103.38</v>
      </c>
      <c r="S57">
        <v>4.01</v>
      </c>
      <c r="T57">
        <v>32.229999999999997</v>
      </c>
      <c r="U57">
        <v>10.74</v>
      </c>
      <c r="V57">
        <v>10.75</v>
      </c>
      <c r="W57">
        <v>250</v>
      </c>
      <c r="X57">
        <v>50</v>
      </c>
      <c r="Y57">
        <v>77.56</v>
      </c>
      <c r="Z57">
        <v>46.44</v>
      </c>
      <c r="AA57">
        <v>89.99</v>
      </c>
      <c r="AB57">
        <v>45.01</v>
      </c>
    </row>
    <row r="58" spans="1:28">
      <c r="A58" t="s">
        <v>100</v>
      </c>
      <c r="B58" s="75">
        <v>261.91000000000003</v>
      </c>
      <c r="C58" s="75">
        <v>67.75</v>
      </c>
      <c r="D58" s="135">
        <f t="shared" si="0"/>
        <v>80.449999999999989</v>
      </c>
      <c r="E58" s="75"/>
      <c r="F58" s="78">
        <v>16.21</v>
      </c>
      <c r="G58" s="78">
        <v>16.21</v>
      </c>
      <c r="H58" s="78">
        <v>16.61</v>
      </c>
      <c r="I58">
        <v>58.26</v>
      </c>
      <c r="J58">
        <v>272.22000000000003</v>
      </c>
      <c r="K58">
        <v>91.43</v>
      </c>
      <c r="L58">
        <v>4.5199999999999996</v>
      </c>
      <c r="M58">
        <v>11.61</v>
      </c>
      <c r="N58" s="135">
        <v>26.82</v>
      </c>
      <c r="O58" s="135">
        <v>26.81</v>
      </c>
      <c r="P58" s="135">
        <v>26.82</v>
      </c>
      <c r="Q58">
        <v>4.93</v>
      </c>
      <c r="R58">
        <v>100.32</v>
      </c>
      <c r="S58">
        <v>4.01</v>
      </c>
      <c r="T58">
        <v>33.380000000000003</v>
      </c>
      <c r="U58">
        <v>11.13</v>
      </c>
      <c r="V58">
        <v>11.12</v>
      </c>
      <c r="W58">
        <v>245.83</v>
      </c>
      <c r="X58">
        <v>49.17</v>
      </c>
      <c r="Y58">
        <v>76.52</v>
      </c>
      <c r="Z58">
        <v>46.18</v>
      </c>
      <c r="AA58">
        <v>89.99</v>
      </c>
      <c r="AB58">
        <v>45.01</v>
      </c>
    </row>
    <row r="59" spans="1:28">
      <c r="A59" t="s">
        <v>101</v>
      </c>
      <c r="B59" s="75">
        <v>261.91000000000003</v>
      </c>
      <c r="C59" s="75">
        <v>67.75</v>
      </c>
      <c r="D59" s="135">
        <f t="shared" si="0"/>
        <v>80.449999999999989</v>
      </c>
      <c r="E59" s="75"/>
      <c r="F59" s="78">
        <v>15.87</v>
      </c>
      <c r="G59" s="78">
        <v>15.87</v>
      </c>
      <c r="H59" s="78">
        <v>16.260000000000002</v>
      </c>
      <c r="I59">
        <v>58.26</v>
      </c>
      <c r="J59">
        <v>272.22000000000003</v>
      </c>
      <c r="K59">
        <v>91.43</v>
      </c>
      <c r="L59">
        <v>4.3600000000000003</v>
      </c>
      <c r="M59">
        <v>12.03</v>
      </c>
      <c r="N59" s="135">
        <v>26.82</v>
      </c>
      <c r="O59" s="135">
        <v>26.81</v>
      </c>
      <c r="P59" s="135">
        <v>26.82</v>
      </c>
      <c r="Q59">
        <v>5</v>
      </c>
      <c r="R59">
        <v>98.78</v>
      </c>
      <c r="S59">
        <v>4.09</v>
      </c>
      <c r="T59">
        <v>34.130000000000003</v>
      </c>
      <c r="U59">
        <v>11.38</v>
      </c>
      <c r="V59">
        <v>11.36</v>
      </c>
      <c r="W59">
        <v>250</v>
      </c>
      <c r="X59">
        <v>50</v>
      </c>
      <c r="Y59">
        <v>75.23</v>
      </c>
      <c r="Z59">
        <v>45.3</v>
      </c>
      <c r="AA59">
        <v>89.99</v>
      </c>
      <c r="AB59">
        <v>45.01</v>
      </c>
    </row>
    <row r="60" spans="1:28">
      <c r="A60" t="s">
        <v>102</v>
      </c>
      <c r="B60" s="75">
        <v>261.91000000000003</v>
      </c>
      <c r="C60" s="75">
        <v>67.75</v>
      </c>
      <c r="D60" s="135">
        <f t="shared" si="0"/>
        <v>80.449999999999989</v>
      </c>
      <c r="E60" s="75"/>
      <c r="F60" s="78">
        <v>15.43</v>
      </c>
      <c r="G60" s="78">
        <v>15.43</v>
      </c>
      <c r="H60" s="78">
        <v>15.81</v>
      </c>
      <c r="I60">
        <v>58.26</v>
      </c>
      <c r="J60">
        <v>272.22000000000003</v>
      </c>
      <c r="K60">
        <v>91.43</v>
      </c>
      <c r="L60">
        <v>4.3600000000000003</v>
      </c>
      <c r="M60">
        <v>12.57</v>
      </c>
      <c r="N60" s="135">
        <v>26.82</v>
      </c>
      <c r="O60" s="135">
        <v>26.81</v>
      </c>
      <c r="P60" s="135">
        <v>26.82</v>
      </c>
      <c r="Q60">
        <v>5</v>
      </c>
      <c r="R60">
        <v>95.86</v>
      </c>
      <c r="S60">
        <v>4.09</v>
      </c>
      <c r="T60">
        <v>36.31</v>
      </c>
      <c r="U60">
        <v>12.1</v>
      </c>
      <c r="V60">
        <v>12.11</v>
      </c>
      <c r="W60">
        <v>245.83</v>
      </c>
      <c r="X60">
        <v>49.17</v>
      </c>
      <c r="Y60">
        <v>73.599999999999994</v>
      </c>
      <c r="Z60">
        <v>45.5</v>
      </c>
      <c r="AA60">
        <v>89.99</v>
      </c>
      <c r="AB60">
        <v>45.01</v>
      </c>
    </row>
    <row r="61" spans="1:28">
      <c r="A61" t="s">
        <v>103</v>
      </c>
      <c r="B61" s="75">
        <v>261.91000000000003</v>
      </c>
      <c r="C61" s="75">
        <v>67.75</v>
      </c>
      <c r="D61" s="135">
        <f t="shared" si="0"/>
        <v>80.449999999999989</v>
      </c>
      <c r="E61" s="75"/>
      <c r="F61" s="78">
        <v>14.96</v>
      </c>
      <c r="G61" s="78">
        <v>14.96</v>
      </c>
      <c r="H61" s="78">
        <v>15.33</v>
      </c>
      <c r="I61">
        <v>58.26</v>
      </c>
      <c r="J61">
        <v>272.22000000000003</v>
      </c>
      <c r="K61">
        <v>91.43</v>
      </c>
      <c r="L61">
        <v>4.3600000000000003</v>
      </c>
      <c r="M61">
        <v>13.35</v>
      </c>
      <c r="N61" s="135">
        <v>26.82</v>
      </c>
      <c r="O61" s="135">
        <v>26.81</v>
      </c>
      <c r="P61" s="135">
        <v>26.82</v>
      </c>
      <c r="Q61">
        <v>5</v>
      </c>
      <c r="R61">
        <v>91.41</v>
      </c>
      <c r="S61">
        <v>4.09</v>
      </c>
      <c r="T61">
        <v>36.78</v>
      </c>
      <c r="U61">
        <v>12.26</v>
      </c>
      <c r="V61">
        <v>12.26</v>
      </c>
      <c r="W61">
        <v>241.67</v>
      </c>
      <c r="X61">
        <v>48.33</v>
      </c>
      <c r="Y61">
        <v>71.430000000000007</v>
      </c>
      <c r="Z61">
        <v>43.29</v>
      </c>
      <c r="AA61">
        <v>85.32</v>
      </c>
      <c r="AB61">
        <v>42.68</v>
      </c>
    </row>
    <row r="62" spans="1:28">
      <c r="A62" t="s">
        <v>104</v>
      </c>
      <c r="B62" s="75">
        <v>261.91000000000003</v>
      </c>
      <c r="C62" s="75">
        <v>67.75</v>
      </c>
      <c r="D62" s="135">
        <f t="shared" si="0"/>
        <v>80.449999999999989</v>
      </c>
      <c r="E62" s="75"/>
      <c r="F62" s="78">
        <v>14.42</v>
      </c>
      <c r="G62" s="78">
        <v>14.42</v>
      </c>
      <c r="H62" s="78">
        <v>14.77</v>
      </c>
      <c r="I62">
        <v>58.26</v>
      </c>
      <c r="J62">
        <v>272.22000000000003</v>
      </c>
      <c r="K62">
        <v>91.43</v>
      </c>
      <c r="L62">
        <v>4.3600000000000003</v>
      </c>
      <c r="M62">
        <v>14.26</v>
      </c>
      <c r="N62" s="135">
        <v>26.82</v>
      </c>
      <c r="O62" s="135">
        <v>26.81</v>
      </c>
      <c r="P62" s="135">
        <v>26.82</v>
      </c>
      <c r="Q62">
        <v>5</v>
      </c>
      <c r="R62">
        <v>86.1</v>
      </c>
      <c r="S62">
        <v>4.09</v>
      </c>
      <c r="T62">
        <v>37.25</v>
      </c>
      <c r="U62">
        <v>12.42</v>
      </c>
      <c r="V62">
        <v>12.41</v>
      </c>
      <c r="W62">
        <v>233.33</v>
      </c>
      <c r="X62">
        <v>46.67</v>
      </c>
      <c r="Y62">
        <v>50</v>
      </c>
      <c r="Z62">
        <v>42.06</v>
      </c>
      <c r="AA62">
        <v>85.32</v>
      </c>
      <c r="AB62">
        <v>42.68</v>
      </c>
    </row>
    <row r="63" spans="1:28">
      <c r="A63" t="s">
        <v>105</v>
      </c>
      <c r="B63" s="75">
        <v>261.91000000000003</v>
      </c>
      <c r="C63" s="75">
        <v>67.75</v>
      </c>
      <c r="D63" s="135">
        <f t="shared" si="0"/>
        <v>80.449999999999989</v>
      </c>
      <c r="E63" s="75"/>
      <c r="F63" s="78">
        <v>13.86</v>
      </c>
      <c r="G63" s="78">
        <v>13.86</v>
      </c>
      <c r="H63" s="78">
        <v>14.19</v>
      </c>
      <c r="I63">
        <v>58.26</v>
      </c>
      <c r="J63">
        <v>272.22000000000003</v>
      </c>
      <c r="K63">
        <v>91.43</v>
      </c>
      <c r="L63">
        <v>4.3600000000000003</v>
      </c>
      <c r="M63">
        <v>17.649999999999999</v>
      </c>
      <c r="N63" s="135">
        <v>26.82</v>
      </c>
      <c r="O63" s="135">
        <v>26.81</v>
      </c>
      <c r="P63" s="135">
        <v>26.82</v>
      </c>
      <c r="Q63">
        <v>5</v>
      </c>
      <c r="R63">
        <v>83.87</v>
      </c>
      <c r="S63">
        <v>4.1900000000000004</v>
      </c>
      <c r="T63">
        <v>38.44</v>
      </c>
      <c r="U63">
        <v>12.81</v>
      </c>
      <c r="V63">
        <v>12.81</v>
      </c>
      <c r="W63">
        <v>222.89</v>
      </c>
      <c r="X63">
        <v>44.58</v>
      </c>
      <c r="Y63">
        <v>50</v>
      </c>
      <c r="Z63">
        <v>40.340000000000003</v>
      </c>
      <c r="AA63">
        <v>83.33</v>
      </c>
      <c r="AB63">
        <v>41.68</v>
      </c>
    </row>
    <row r="64" spans="1:28">
      <c r="A64" t="s">
        <v>106</v>
      </c>
      <c r="B64" s="75">
        <v>261.91000000000003</v>
      </c>
      <c r="C64" s="75">
        <v>67.75</v>
      </c>
      <c r="D64" s="135">
        <f t="shared" si="0"/>
        <v>80.449999999999989</v>
      </c>
      <c r="E64" s="75"/>
      <c r="F64" s="78">
        <v>13.21</v>
      </c>
      <c r="G64" s="78">
        <v>13.21</v>
      </c>
      <c r="H64" s="78">
        <v>13.54</v>
      </c>
      <c r="I64">
        <v>58.26</v>
      </c>
      <c r="J64">
        <v>272.22000000000003</v>
      </c>
      <c r="K64">
        <v>91.43</v>
      </c>
      <c r="L64">
        <v>4.3600000000000003</v>
      </c>
      <c r="M64">
        <v>17.239999999999998</v>
      </c>
      <c r="N64" s="135">
        <v>26.82</v>
      </c>
      <c r="O64" s="135">
        <v>26.81</v>
      </c>
      <c r="P64" s="135">
        <v>26.82</v>
      </c>
      <c r="Q64">
        <v>5</v>
      </c>
      <c r="R64">
        <v>77.37</v>
      </c>
      <c r="S64">
        <v>4.1900000000000004</v>
      </c>
      <c r="T64">
        <v>39.86</v>
      </c>
      <c r="U64">
        <v>13.29</v>
      </c>
      <c r="V64">
        <v>13.27</v>
      </c>
      <c r="W64">
        <v>209.51</v>
      </c>
      <c r="X64">
        <v>41.9</v>
      </c>
      <c r="Y64">
        <v>50</v>
      </c>
      <c r="Z64">
        <v>38.200000000000003</v>
      </c>
      <c r="AA64">
        <v>82.66</v>
      </c>
      <c r="AB64">
        <v>41.34</v>
      </c>
    </row>
    <row r="65" spans="1:28">
      <c r="A65" t="s">
        <v>107</v>
      </c>
      <c r="B65" s="75">
        <v>261.91000000000003</v>
      </c>
      <c r="C65" s="75">
        <v>67.75</v>
      </c>
      <c r="D65" s="135">
        <f t="shared" si="0"/>
        <v>80.449999999999989</v>
      </c>
      <c r="E65" s="75"/>
      <c r="F65" s="78">
        <v>12.34</v>
      </c>
      <c r="G65" s="78">
        <v>12.34</v>
      </c>
      <c r="H65" s="78">
        <v>12.65</v>
      </c>
      <c r="I65">
        <v>58.26</v>
      </c>
      <c r="J65">
        <v>272.22000000000003</v>
      </c>
      <c r="K65">
        <v>91.43</v>
      </c>
      <c r="L65">
        <v>4.3600000000000003</v>
      </c>
      <c r="M65">
        <v>16.329999999999998</v>
      </c>
      <c r="N65" s="135">
        <v>26.82</v>
      </c>
      <c r="O65" s="135">
        <v>26.81</v>
      </c>
      <c r="P65" s="135">
        <v>26.82</v>
      </c>
      <c r="Q65">
        <v>5</v>
      </c>
      <c r="R65">
        <v>70.47</v>
      </c>
      <c r="S65">
        <v>4.1900000000000004</v>
      </c>
      <c r="T65">
        <v>41.17</v>
      </c>
      <c r="U65">
        <v>13.72</v>
      </c>
      <c r="V65">
        <v>13.72</v>
      </c>
      <c r="W65">
        <v>182.81</v>
      </c>
      <c r="X65">
        <v>36.56</v>
      </c>
      <c r="Y65">
        <v>50</v>
      </c>
      <c r="Z65">
        <v>36.47</v>
      </c>
      <c r="AA65">
        <v>73.33</v>
      </c>
      <c r="AB65">
        <v>36.67</v>
      </c>
    </row>
    <row r="66" spans="1:28">
      <c r="A66" t="s">
        <v>108</v>
      </c>
      <c r="B66" s="75">
        <v>261.91000000000003</v>
      </c>
      <c r="C66" s="75">
        <v>67.75</v>
      </c>
      <c r="D66" s="135">
        <f t="shared" si="0"/>
        <v>80.449999999999989</v>
      </c>
      <c r="E66" s="75"/>
      <c r="F66" s="78">
        <v>7.3</v>
      </c>
      <c r="G66" s="78">
        <v>7.3</v>
      </c>
      <c r="H66" s="78">
        <v>7.48</v>
      </c>
      <c r="I66">
        <v>58.26</v>
      </c>
      <c r="J66">
        <v>272.22000000000003</v>
      </c>
      <c r="K66">
        <v>91.43</v>
      </c>
      <c r="L66">
        <v>4.3600000000000003</v>
      </c>
      <c r="M66">
        <v>15.9</v>
      </c>
      <c r="N66" s="135">
        <v>26.82</v>
      </c>
      <c r="O66" s="135">
        <v>26.81</v>
      </c>
      <c r="P66" s="135">
        <v>26.82</v>
      </c>
      <c r="Q66">
        <v>5</v>
      </c>
      <c r="R66">
        <v>62.82</v>
      </c>
      <c r="S66">
        <v>4.1900000000000004</v>
      </c>
      <c r="T66">
        <v>42.15</v>
      </c>
      <c r="U66">
        <v>14.05</v>
      </c>
      <c r="V66">
        <v>14.05</v>
      </c>
      <c r="W66">
        <v>170.58</v>
      </c>
      <c r="X66">
        <v>34.11</v>
      </c>
      <c r="Y66">
        <v>50</v>
      </c>
      <c r="Z66">
        <v>34.51</v>
      </c>
      <c r="AA66">
        <v>73.33</v>
      </c>
      <c r="AB66">
        <v>36.67</v>
      </c>
    </row>
    <row r="67" spans="1:28">
      <c r="A67" t="s">
        <v>109</v>
      </c>
      <c r="B67" s="75">
        <v>261.91000000000003</v>
      </c>
      <c r="C67" s="75">
        <v>67.75</v>
      </c>
      <c r="D67" s="135">
        <f t="shared" si="0"/>
        <v>80.449999999999989</v>
      </c>
      <c r="E67" s="75"/>
      <c r="F67" s="78">
        <v>6.72</v>
      </c>
      <c r="G67" s="78">
        <v>6.72</v>
      </c>
      <c r="H67" s="78">
        <v>6.89</v>
      </c>
      <c r="I67">
        <v>58.26</v>
      </c>
      <c r="J67">
        <v>272.22000000000003</v>
      </c>
      <c r="K67">
        <v>91.43</v>
      </c>
      <c r="L67">
        <v>4.3600000000000003</v>
      </c>
      <c r="M67">
        <v>15.39</v>
      </c>
      <c r="N67" s="135">
        <v>26.82</v>
      </c>
      <c r="O67" s="135">
        <v>26.81</v>
      </c>
      <c r="P67" s="135">
        <v>26.82</v>
      </c>
      <c r="Q67">
        <v>5</v>
      </c>
      <c r="R67">
        <v>54.56</v>
      </c>
      <c r="S67">
        <v>4.37</v>
      </c>
      <c r="T67">
        <v>42.6</v>
      </c>
      <c r="U67">
        <v>14.2</v>
      </c>
      <c r="V67">
        <v>14.19</v>
      </c>
      <c r="W67">
        <v>154.59</v>
      </c>
      <c r="X67">
        <v>30.92</v>
      </c>
      <c r="Y67">
        <v>47.31</v>
      </c>
      <c r="Z67">
        <v>31.43</v>
      </c>
      <c r="AA67">
        <v>66.66</v>
      </c>
      <c r="AB67">
        <v>33.340000000000003</v>
      </c>
    </row>
    <row r="68" spans="1:28">
      <c r="A68" t="s">
        <v>110</v>
      </c>
      <c r="B68" s="75">
        <v>261.91000000000003</v>
      </c>
      <c r="C68" s="75">
        <v>67.75</v>
      </c>
      <c r="D68" s="135">
        <f t="shared" ref="D68:D98" si="1">N68+O68+P68</f>
        <v>80.449999999999989</v>
      </c>
      <c r="E68" s="75"/>
      <c r="F68" s="78">
        <v>6.07</v>
      </c>
      <c r="G68" s="78">
        <v>6.07</v>
      </c>
      <c r="H68" s="78">
        <v>6.22</v>
      </c>
      <c r="I68">
        <v>58.26</v>
      </c>
      <c r="J68">
        <v>272.22000000000003</v>
      </c>
      <c r="K68">
        <v>91.43</v>
      </c>
      <c r="L68">
        <v>4.3600000000000003</v>
      </c>
      <c r="M68">
        <v>15.14</v>
      </c>
      <c r="N68" s="135">
        <v>26.82</v>
      </c>
      <c r="O68" s="135">
        <v>26.81</v>
      </c>
      <c r="P68" s="135">
        <v>26.82</v>
      </c>
      <c r="Q68">
        <v>5</v>
      </c>
      <c r="R68">
        <v>46.17</v>
      </c>
      <c r="S68">
        <v>4.37</v>
      </c>
      <c r="T68">
        <v>73.28</v>
      </c>
      <c r="U68">
        <v>24.43</v>
      </c>
      <c r="V68">
        <v>24.42</v>
      </c>
      <c r="W68">
        <v>116.67</v>
      </c>
      <c r="X68">
        <v>23.33</v>
      </c>
      <c r="Y68">
        <v>42.43</v>
      </c>
      <c r="Z68">
        <v>29.73</v>
      </c>
      <c r="AA68">
        <v>36.67</v>
      </c>
      <c r="AB68">
        <v>18.329999999999998</v>
      </c>
    </row>
    <row r="69" spans="1:28">
      <c r="A69" t="s">
        <v>111</v>
      </c>
      <c r="B69" s="75">
        <v>261.91000000000003</v>
      </c>
      <c r="C69" s="75">
        <v>67.75</v>
      </c>
      <c r="D69" s="135">
        <f t="shared" si="1"/>
        <v>71.28</v>
      </c>
      <c r="E69" s="75"/>
      <c r="F69" s="78">
        <v>5.41</v>
      </c>
      <c r="G69" s="78">
        <v>5.41</v>
      </c>
      <c r="H69" s="78">
        <v>5.55</v>
      </c>
      <c r="I69">
        <v>58.26</v>
      </c>
      <c r="J69">
        <v>272.22000000000003</v>
      </c>
      <c r="K69">
        <v>91.43</v>
      </c>
      <c r="L69">
        <v>4.3600000000000003</v>
      </c>
      <c r="M69">
        <v>9.7100000000000009</v>
      </c>
      <c r="N69" s="135">
        <v>23.76</v>
      </c>
      <c r="O69" s="135">
        <v>23.76</v>
      </c>
      <c r="P69" s="135">
        <v>23.76</v>
      </c>
      <c r="Q69">
        <v>5</v>
      </c>
      <c r="R69">
        <v>39.020000000000003</v>
      </c>
      <c r="S69">
        <v>4.37</v>
      </c>
      <c r="T69">
        <v>75.14</v>
      </c>
      <c r="U69">
        <v>25.05</v>
      </c>
      <c r="V69">
        <v>25.03</v>
      </c>
      <c r="W69">
        <v>100</v>
      </c>
      <c r="X69">
        <v>20</v>
      </c>
      <c r="Y69">
        <v>42.43</v>
      </c>
      <c r="Z69">
        <v>22.68</v>
      </c>
      <c r="AA69">
        <v>35.340000000000003</v>
      </c>
      <c r="AB69">
        <v>17.66</v>
      </c>
    </row>
    <row r="70" spans="1:28">
      <c r="A70" t="s">
        <v>112</v>
      </c>
      <c r="B70" s="75">
        <v>261.91000000000003</v>
      </c>
      <c r="C70" s="75">
        <v>67.75</v>
      </c>
      <c r="D70" s="135">
        <f t="shared" si="1"/>
        <v>63.949999999999996</v>
      </c>
      <c r="E70" s="75"/>
      <c r="F70" s="78">
        <v>4.71</v>
      </c>
      <c r="G70" s="78">
        <v>4.71</v>
      </c>
      <c r="H70" s="78">
        <v>4.82</v>
      </c>
      <c r="I70">
        <v>58.26</v>
      </c>
      <c r="J70">
        <v>272.22000000000003</v>
      </c>
      <c r="K70">
        <v>91.43</v>
      </c>
      <c r="L70">
        <v>4.3600000000000003</v>
      </c>
      <c r="M70">
        <v>9.3800000000000008</v>
      </c>
      <c r="N70" s="135">
        <v>21.32</v>
      </c>
      <c r="O70" s="135">
        <v>21.31</v>
      </c>
      <c r="P70" s="135">
        <v>21.32</v>
      </c>
      <c r="Q70">
        <v>5</v>
      </c>
      <c r="R70">
        <v>31.04</v>
      </c>
      <c r="S70">
        <v>4.37</v>
      </c>
      <c r="T70">
        <v>75.94</v>
      </c>
      <c r="U70">
        <v>25.31</v>
      </c>
      <c r="V70">
        <v>25.31</v>
      </c>
      <c r="W70">
        <v>83.33</v>
      </c>
      <c r="X70">
        <v>16.670000000000002</v>
      </c>
      <c r="Y70">
        <v>37.4</v>
      </c>
      <c r="Z70">
        <v>19.77</v>
      </c>
      <c r="AA70">
        <v>31.33</v>
      </c>
      <c r="AB70">
        <v>15.67</v>
      </c>
    </row>
    <row r="71" spans="1:28">
      <c r="A71" t="s">
        <v>113</v>
      </c>
      <c r="B71" s="75">
        <v>261.91000000000003</v>
      </c>
      <c r="C71" s="75">
        <v>67.75</v>
      </c>
      <c r="D71" s="135">
        <f t="shared" si="1"/>
        <v>58.100000000000009</v>
      </c>
      <c r="E71" s="75"/>
      <c r="F71" s="78">
        <v>3.98</v>
      </c>
      <c r="G71" s="78">
        <v>3.98</v>
      </c>
      <c r="H71" s="78">
        <v>4.08</v>
      </c>
      <c r="I71">
        <v>58.26</v>
      </c>
      <c r="J71">
        <v>272.22000000000003</v>
      </c>
      <c r="K71">
        <v>91.43</v>
      </c>
      <c r="L71">
        <v>4.3600000000000003</v>
      </c>
      <c r="M71">
        <v>8.86</v>
      </c>
      <c r="N71" s="135">
        <v>19.37</v>
      </c>
      <c r="O71" s="135">
        <v>19.36</v>
      </c>
      <c r="P71" s="135">
        <v>19.37</v>
      </c>
      <c r="Q71">
        <v>4.8499999999999996</v>
      </c>
      <c r="R71">
        <v>23.39</v>
      </c>
      <c r="S71">
        <v>4.66</v>
      </c>
      <c r="T71">
        <v>77.569999999999993</v>
      </c>
      <c r="U71">
        <v>25.86</v>
      </c>
      <c r="V71">
        <v>25.84</v>
      </c>
      <c r="W71">
        <v>70.83</v>
      </c>
      <c r="X71">
        <v>14.17</v>
      </c>
      <c r="Y71">
        <v>32.22</v>
      </c>
      <c r="Z71">
        <v>16.89</v>
      </c>
      <c r="AA71">
        <v>29.33</v>
      </c>
      <c r="AB71">
        <v>14.67</v>
      </c>
    </row>
    <row r="72" spans="1:28">
      <c r="A72" t="s">
        <v>114</v>
      </c>
      <c r="B72" s="75">
        <v>261.91000000000003</v>
      </c>
      <c r="C72" s="75">
        <v>67.75</v>
      </c>
      <c r="D72" s="135">
        <f t="shared" si="1"/>
        <v>54.91</v>
      </c>
      <c r="E72" s="75"/>
      <c r="F72" s="78">
        <v>3.16</v>
      </c>
      <c r="G72" s="78">
        <v>3.16</v>
      </c>
      <c r="H72" s="78">
        <v>3.24</v>
      </c>
      <c r="I72">
        <v>58.26</v>
      </c>
      <c r="J72">
        <v>272.22000000000003</v>
      </c>
      <c r="K72">
        <v>91.43</v>
      </c>
      <c r="L72">
        <v>4.3600000000000003</v>
      </c>
      <c r="M72">
        <v>8.7100000000000009</v>
      </c>
      <c r="N72" s="135">
        <v>18.45</v>
      </c>
      <c r="O72" s="135">
        <v>18.440000000000001</v>
      </c>
      <c r="P72" s="135">
        <v>18.02</v>
      </c>
      <c r="Q72">
        <v>4.8499999999999996</v>
      </c>
      <c r="R72">
        <v>16.2</v>
      </c>
      <c r="S72">
        <v>4.66</v>
      </c>
      <c r="T72">
        <v>79.599999999999994</v>
      </c>
      <c r="U72">
        <v>26.53</v>
      </c>
      <c r="V72">
        <v>26.53</v>
      </c>
      <c r="W72">
        <v>58.33</v>
      </c>
      <c r="X72">
        <v>11.67</v>
      </c>
      <c r="Y72">
        <v>26.62</v>
      </c>
      <c r="Z72">
        <v>14.33</v>
      </c>
      <c r="AA72">
        <v>23.33</v>
      </c>
      <c r="AB72">
        <v>11.67</v>
      </c>
    </row>
    <row r="73" spans="1:28">
      <c r="A73" t="s">
        <v>115</v>
      </c>
      <c r="B73" s="75">
        <v>261.91000000000003</v>
      </c>
      <c r="C73" s="75">
        <v>67.75</v>
      </c>
      <c r="D73" s="135">
        <f t="shared" si="1"/>
        <v>34.370000000000005</v>
      </c>
      <c r="E73" s="75"/>
      <c r="F73" s="78">
        <v>2.4300000000000002</v>
      </c>
      <c r="G73" s="78">
        <v>2.4300000000000002</v>
      </c>
      <c r="H73" s="78">
        <v>2.48</v>
      </c>
      <c r="I73">
        <v>58.26</v>
      </c>
      <c r="J73">
        <v>272.22000000000003</v>
      </c>
      <c r="K73">
        <v>91.43</v>
      </c>
      <c r="L73">
        <v>4.3600000000000003</v>
      </c>
      <c r="M73">
        <v>8.68</v>
      </c>
      <c r="N73" s="135">
        <v>12.55</v>
      </c>
      <c r="O73" s="135">
        <v>11.25</v>
      </c>
      <c r="P73" s="135">
        <v>10.57</v>
      </c>
      <c r="Q73">
        <v>4.8499999999999996</v>
      </c>
      <c r="R73">
        <v>10.55</v>
      </c>
      <c r="S73">
        <v>4.66</v>
      </c>
      <c r="T73">
        <v>81.75</v>
      </c>
      <c r="U73">
        <v>27.25</v>
      </c>
      <c r="V73">
        <v>27.24</v>
      </c>
      <c r="W73">
        <v>43.33</v>
      </c>
      <c r="X73">
        <v>8.67</v>
      </c>
      <c r="Y73">
        <v>21.11</v>
      </c>
      <c r="Z73">
        <v>12</v>
      </c>
      <c r="AA73">
        <v>16.670000000000002</v>
      </c>
      <c r="AB73">
        <v>8.34</v>
      </c>
    </row>
    <row r="74" spans="1:28">
      <c r="A74" t="s">
        <v>116</v>
      </c>
      <c r="B74" s="75">
        <v>261.91000000000003</v>
      </c>
      <c r="C74" s="75">
        <v>67.75</v>
      </c>
      <c r="D74" s="135">
        <f t="shared" si="1"/>
        <v>13.11</v>
      </c>
      <c r="E74" s="75"/>
      <c r="F74" s="78">
        <v>1.7</v>
      </c>
      <c r="G74" s="78">
        <v>1.7</v>
      </c>
      <c r="H74" s="78">
        <v>1.74</v>
      </c>
      <c r="I74">
        <v>58.26</v>
      </c>
      <c r="J74">
        <v>272.22000000000003</v>
      </c>
      <c r="K74">
        <v>91.43</v>
      </c>
      <c r="L74">
        <v>4.3600000000000003</v>
      </c>
      <c r="M74">
        <v>8.75</v>
      </c>
      <c r="N74" s="135">
        <v>4.6100000000000003</v>
      </c>
      <c r="O74" s="135">
        <v>3.39</v>
      </c>
      <c r="P74" s="135">
        <v>5.1100000000000003</v>
      </c>
      <c r="Q74">
        <v>4.8499999999999996</v>
      </c>
      <c r="R74">
        <v>6.15</v>
      </c>
      <c r="S74">
        <v>4.66</v>
      </c>
      <c r="T74">
        <v>82.96</v>
      </c>
      <c r="U74">
        <v>27.65</v>
      </c>
      <c r="V74">
        <v>27.65</v>
      </c>
      <c r="W74">
        <v>35.090000000000003</v>
      </c>
      <c r="X74">
        <v>7.02</v>
      </c>
      <c r="Y74">
        <v>17.21</v>
      </c>
      <c r="Z74">
        <v>9.27</v>
      </c>
      <c r="AA74">
        <v>13.33</v>
      </c>
      <c r="AB74">
        <v>6.67</v>
      </c>
    </row>
    <row r="75" spans="1:28">
      <c r="A75" t="s">
        <v>117</v>
      </c>
      <c r="B75" s="75">
        <v>261.91000000000003</v>
      </c>
      <c r="C75" s="75">
        <v>67.75</v>
      </c>
      <c r="D75" s="135">
        <f t="shared" si="1"/>
        <v>0</v>
      </c>
      <c r="E75" s="75"/>
      <c r="F75" s="78">
        <v>1.04</v>
      </c>
      <c r="G75" s="78">
        <v>1.04</v>
      </c>
      <c r="H75" s="78">
        <v>1.07</v>
      </c>
      <c r="I75">
        <v>58.26</v>
      </c>
      <c r="J75">
        <v>272.22000000000003</v>
      </c>
      <c r="K75">
        <v>91.43</v>
      </c>
      <c r="L75">
        <v>4.3600000000000003</v>
      </c>
      <c r="M75">
        <v>8.85</v>
      </c>
      <c r="N75" s="135">
        <v>0</v>
      </c>
      <c r="O75" s="135">
        <v>0</v>
      </c>
      <c r="P75" s="135">
        <v>0</v>
      </c>
      <c r="Q75">
        <v>5</v>
      </c>
      <c r="R75">
        <v>3.44</v>
      </c>
      <c r="S75">
        <v>4.84</v>
      </c>
      <c r="T75">
        <v>93.92</v>
      </c>
      <c r="U75">
        <v>31.31</v>
      </c>
      <c r="V75">
        <v>31.29</v>
      </c>
      <c r="W75">
        <v>23.57</v>
      </c>
      <c r="X75">
        <v>4.71</v>
      </c>
      <c r="Y75">
        <v>12.06</v>
      </c>
      <c r="Z75">
        <v>5.61</v>
      </c>
      <c r="AA75">
        <v>10</v>
      </c>
      <c r="AB75">
        <v>5</v>
      </c>
    </row>
    <row r="76" spans="1:28">
      <c r="A76" t="s">
        <v>118</v>
      </c>
      <c r="B76" s="75">
        <v>261.91000000000003</v>
      </c>
      <c r="C76" s="75">
        <v>67.75</v>
      </c>
      <c r="D76" s="135">
        <f t="shared" si="1"/>
        <v>0</v>
      </c>
      <c r="E76" s="75"/>
      <c r="F76" s="78">
        <v>0.53</v>
      </c>
      <c r="G76" s="78">
        <v>0.53</v>
      </c>
      <c r="H76" s="78">
        <v>0.55000000000000004</v>
      </c>
      <c r="I76">
        <v>58.26</v>
      </c>
      <c r="J76">
        <v>272.22000000000003</v>
      </c>
      <c r="K76">
        <v>91.43</v>
      </c>
      <c r="L76">
        <v>4.3600000000000003</v>
      </c>
      <c r="M76">
        <v>8.6199999999999992</v>
      </c>
      <c r="N76" s="135">
        <v>0</v>
      </c>
      <c r="O76" s="135">
        <v>0</v>
      </c>
      <c r="P76" s="135">
        <v>0</v>
      </c>
      <c r="Q76">
        <v>5</v>
      </c>
      <c r="R76">
        <v>1.25</v>
      </c>
      <c r="S76">
        <v>4.84</v>
      </c>
      <c r="T76">
        <v>93.84</v>
      </c>
      <c r="U76">
        <v>31.28</v>
      </c>
      <c r="V76">
        <v>31.28</v>
      </c>
      <c r="W76">
        <v>15.22</v>
      </c>
      <c r="X76">
        <v>3.04</v>
      </c>
      <c r="Y76">
        <v>7.05</v>
      </c>
      <c r="Z76">
        <v>2.5099999999999998</v>
      </c>
      <c r="AA76">
        <v>6.67</v>
      </c>
      <c r="AB76">
        <v>3.33</v>
      </c>
    </row>
    <row r="77" spans="1:28">
      <c r="A77" t="s">
        <v>119</v>
      </c>
      <c r="B77" s="75">
        <v>261.91000000000003</v>
      </c>
      <c r="C77" s="75">
        <v>67.75</v>
      </c>
      <c r="D77" s="135">
        <f t="shared" si="1"/>
        <v>0</v>
      </c>
      <c r="E77" s="75"/>
      <c r="F77" s="78">
        <v>0.18</v>
      </c>
      <c r="G77" s="78">
        <v>0.18</v>
      </c>
      <c r="H77" s="78">
        <v>0.18</v>
      </c>
      <c r="I77">
        <v>58.26</v>
      </c>
      <c r="J77">
        <v>272.22000000000003</v>
      </c>
      <c r="K77">
        <v>91.43</v>
      </c>
      <c r="L77">
        <v>4.3600000000000003</v>
      </c>
      <c r="M77">
        <v>8.58</v>
      </c>
      <c r="N77" s="135">
        <v>0</v>
      </c>
      <c r="O77" s="135">
        <v>0</v>
      </c>
      <c r="P77" s="135">
        <v>0</v>
      </c>
      <c r="Q77">
        <v>5</v>
      </c>
      <c r="R77">
        <v>0.38</v>
      </c>
      <c r="S77">
        <v>4.37</v>
      </c>
      <c r="T77">
        <v>93.77</v>
      </c>
      <c r="U77">
        <v>31.26</v>
      </c>
      <c r="V77">
        <v>31.25</v>
      </c>
      <c r="W77">
        <v>8.58</v>
      </c>
      <c r="X77">
        <v>1.72</v>
      </c>
      <c r="Y77">
        <v>4.4400000000000004</v>
      </c>
      <c r="Z77">
        <v>0</v>
      </c>
      <c r="AA77">
        <v>3.33</v>
      </c>
      <c r="AB77">
        <v>1.67</v>
      </c>
    </row>
    <row r="78" spans="1:28">
      <c r="A78" t="s">
        <v>120</v>
      </c>
      <c r="B78" s="75">
        <v>261.91000000000003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4.3600000000000003</v>
      </c>
      <c r="M78">
        <v>8.32</v>
      </c>
      <c r="N78" s="135">
        <v>0</v>
      </c>
      <c r="O78" s="135">
        <v>0</v>
      </c>
      <c r="P78" s="135">
        <v>0</v>
      </c>
      <c r="Q78">
        <v>5</v>
      </c>
      <c r="R78">
        <v>0</v>
      </c>
      <c r="S78">
        <v>4.37</v>
      </c>
      <c r="T78">
        <v>93.67</v>
      </c>
      <c r="U78">
        <v>31.22</v>
      </c>
      <c r="V78">
        <v>31.22</v>
      </c>
      <c r="W78">
        <v>3.24</v>
      </c>
      <c r="X78">
        <v>0.65</v>
      </c>
      <c r="Y78">
        <v>1.72</v>
      </c>
      <c r="Z78">
        <v>0</v>
      </c>
      <c r="AA78">
        <v>2</v>
      </c>
      <c r="AB78">
        <v>1</v>
      </c>
    </row>
    <row r="79" spans="1:28">
      <c r="A79" t="s">
        <v>121</v>
      </c>
      <c r="B79" s="75">
        <v>261.91000000000003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4.3600000000000003</v>
      </c>
      <c r="M79">
        <v>8.07</v>
      </c>
      <c r="N79" s="135">
        <v>0</v>
      </c>
      <c r="O79" s="135">
        <v>0</v>
      </c>
      <c r="P79" s="135">
        <v>0</v>
      </c>
      <c r="Q79">
        <v>5</v>
      </c>
      <c r="R79">
        <v>0</v>
      </c>
      <c r="S79">
        <v>4.37</v>
      </c>
      <c r="T79">
        <v>93.6</v>
      </c>
      <c r="U79">
        <v>31.2</v>
      </c>
      <c r="V79">
        <v>31.19</v>
      </c>
      <c r="W79">
        <v>0.66</v>
      </c>
      <c r="X79">
        <v>0.13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261.91000000000003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4.3600000000000003</v>
      </c>
      <c r="M80">
        <v>7.71</v>
      </c>
      <c r="N80" s="135">
        <v>0</v>
      </c>
      <c r="O80" s="135">
        <v>0</v>
      </c>
      <c r="P80" s="135">
        <v>0</v>
      </c>
      <c r="Q80">
        <v>5</v>
      </c>
      <c r="R80">
        <v>2.74</v>
      </c>
      <c r="S80">
        <v>4.37</v>
      </c>
      <c r="T80">
        <v>93.6</v>
      </c>
      <c r="U80">
        <v>31.2</v>
      </c>
      <c r="V80">
        <v>31.19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261.91000000000003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4.3600000000000003</v>
      </c>
      <c r="M81">
        <v>12.86</v>
      </c>
      <c r="N81" s="135">
        <v>0</v>
      </c>
      <c r="O81" s="135">
        <v>0</v>
      </c>
      <c r="P81" s="135">
        <v>0</v>
      </c>
      <c r="Q81">
        <v>5</v>
      </c>
      <c r="R81">
        <v>0</v>
      </c>
      <c r="S81">
        <v>4.37</v>
      </c>
      <c r="T81">
        <v>124.7</v>
      </c>
      <c r="U81">
        <v>41.57</v>
      </c>
      <c r="V81">
        <v>41.55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261.91000000000003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4.3600000000000003</v>
      </c>
      <c r="M82">
        <v>12.66</v>
      </c>
      <c r="N82" s="135">
        <v>0</v>
      </c>
      <c r="O82" s="135">
        <v>0</v>
      </c>
      <c r="P82" s="135">
        <v>0</v>
      </c>
      <c r="Q82">
        <v>5</v>
      </c>
      <c r="R82">
        <v>0</v>
      </c>
      <c r="S82">
        <v>4.37</v>
      </c>
      <c r="T82">
        <v>123.31</v>
      </c>
      <c r="U82">
        <v>41.1</v>
      </c>
      <c r="V82">
        <v>41.11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261.91000000000003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4.3600000000000003</v>
      </c>
      <c r="M83">
        <v>12.13</v>
      </c>
      <c r="N83" s="135">
        <v>0</v>
      </c>
      <c r="O83" s="135">
        <v>0</v>
      </c>
      <c r="P83" s="135">
        <v>0</v>
      </c>
      <c r="Q83">
        <v>4.93</v>
      </c>
      <c r="R83">
        <v>0</v>
      </c>
      <c r="S83">
        <v>4.28</v>
      </c>
      <c r="T83">
        <v>122.6</v>
      </c>
      <c r="U83">
        <v>40.869999999999997</v>
      </c>
      <c r="V83">
        <v>40.86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261.91000000000003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4.3600000000000003</v>
      </c>
      <c r="M84">
        <v>11.73</v>
      </c>
      <c r="N84" s="135">
        <v>0</v>
      </c>
      <c r="O84" s="135">
        <v>0</v>
      </c>
      <c r="P84" s="135">
        <v>0</v>
      </c>
      <c r="Q84">
        <v>4.93</v>
      </c>
      <c r="R84">
        <v>0</v>
      </c>
      <c r="S84">
        <v>4.28</v>
      </c>
      <c r="T84">
        <v>122.2</v>
      </c>
      <c r="U84">
        <v>40.729999999999997</v>
      </c>
      <c r="V84">
        <v>40.74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261.91000000000003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4.3600000000000003</v>
      </c>
      <c r="M85">
        <v>11.07</v>
      </c>
      <c r="N85" s="135">
        <v>0</v>
      </c>
      <c r="O85" s="135">
        <v>0</v>
      </c>
      <c r="P85" s="135">
        <v>0</v>
      </c>
      <c r="Q85">
        <v>4.93</v>
      </c>
      <c r="R85">
        <v>0</v>
      </c>
      <c r="S85">
        <v>4.28</v>
      </c>
      <c r="T85">
        <v>122.96</v>
      </c>
      <c r="U85">
        <v>40.99</v>
      </c>
      <c r="V85">
        <v>40.97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261.91000000000003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4.3600000000000003</v>
      </c>
      <c r="M86">
        <v>10.48</v>
      </c>
      <c r="N86" s="135">
        <v>0</v>
      </c>
      <c r="O86" s="135">
        <v>0</v>
      </c>
      <c r="P86" s="135">
        <v>0</v>
      </c>
      <c r="Q86">
        <v>4.93</v>
      </c>
      <c r="R86">
        <v>0</v>
      </c>
      <c r="S86">
        <v>4.28</v>
      </c>
      <c r="T86">
        <v>121.65</v>
      </c>
      <c r="U86">
        <v>40.549999999999997</v>
      </c>
      <c r="V86">
        <v>40.549999999999997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261.91000000000003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4.28</v>
      </c>
      <c r="M87">
        <v>9.67</v>
      </c>
      <c r="N87" s="135">
        <v>0</v>
      </c>
      <c r="O87" s="135">
        <v>0</v>
      </c>
      <c r="P87" s="135">
        <v>0</v>
      </c>
      <c r="Q87">
        <v>4.01</v>
      </c>
      <c r="R87">
        <v>0</v>
      </c>
      <c r="S87">
        <v>4.28</v>
      </c>
      <c r="T87">
        <v>118.45</v>
      </c>
      <c r="U87">
        <v>39.479999999999997</v>
      </c>
      <c r="V87">
        <v>39.49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261.91000000000003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4.28</v>
      </c>
      <c r="M88">
        <v>9.27</v>
      </c>
      <c r="N88" s="135">
        <v>0</v>
      </c>
      <c r="O88" s="135">
        <v>0</v>
      </c>
      <c r="P88" s="135">
        <v>0</v>
      </c>
      <c r="Q88">
        <v>4.01</v>
      </c>
      <c r="R88">
        <v>0</v>
      </c>
      <c r="S88">
        <v>4.28</v>
      </c>
      <c r="T88">
        <v>113.86</v>
      </c>
      <c r="U88">
        <v>37.950000000000003</v>
      </c>
      <c r="V88">
        <v>37.950000000000003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261.91000000000003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4.28</v>
      </c>
      <c r="M89">
        <v>8.6</v>
      </c>
      <c r="N89" s="135">
        <v>0</v>
      </c>
      <c r="O89" s="135">
        <v>0</v>
      </c>
      <c r="P89" s="135">
        <v>0</v>
      </c>
      <c r="Q89">
        <v>4.01</v>
      </c>
      <c r="R89">
        <v>0</v>
      </c>
      <c r="S89">
        <v>4.28</v>
      </c>
      <c r="T89">
        <v>110.18</v>
      </c>
      <c r="U89">
        <v>36.729999999999997</v>
      </c>
      <c r="V89">
        <v>36.71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261.91000000000003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4.28</v>
      </c>
      <c r="M90">
        <v>7.71</v>
      </c>
      <c r="N90" s="135">
        <v>0</v>
      </c>
      <c r="O90" s="135">
        <v>0</v>
      </c>
      <c r="P90" s="135">
        <v>0</v>
      </c>
      <c r="Q90">
        <v>4.01</v>
      </c>
      <c r="R90">
        <v>0</v>
      </c>
      <c r="S90">
        <v>4.28</v>
      </c>
      <c r="T90">
        <v>107.3</v>
      </c>
      <c r="U90">
        <v>35.770000000000003</v>
      </c>
      <c r="V90">
        <v>35.75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261.91000000000003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4.28</v>
      </c>
      <c r="M91">
        <v>7.14</v>
      </c>
      <c r="N91" s="135">
        <v>0</v>
      </c>
      <c r="O91" s="135">
        <v>0</v>
      </c>
      <c r="P91" s="135">
        <v>0</v>
      </c>
      <c r="Q91">
        <v>4.1500000000000004</v>
      </c>
      <c r="R91">
        <v>0</v>
      </c>
      <c r="S91">
        <v>4.1900000000000004</v>
      </c>
      <c r="T91">
        <v>105.74</v>
      </c>
      <c r="U91">
        <v>35.25</v>
      </c>
      <c r="V91">
        <v>35.229999999999997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261.91000000000003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4.28</v>
      </c>
      <c r="M92">
        <v>7.03</v>
      </c>
      <c r="N92" s="135">
        <v>0</v>
      </c>
      <c r="O92" s="135">
        <v>0</v>
      </c>
      <c r="P92" s="135">
        <v>0</v>
      </c>
      <c r="Q92">
        <v>4.1500000000000004</v>
      </c>
      <c r="R92">
        <v>0</v>
      </c>
      <c r="S92">
        <v>4.1900000000000004</v>
      </c>
      <c r="T92">
        <v>104.27</v>
      </c>
      <c r="U92">
        <v>34.76</v>
      </c>
      <c r="V92">
        <v>34.75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261.91000000000003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4.2</v>
      </c>
      <c r="M93">
        <v>7.1</v>
      </c>
      <c r="N93" s="135">
        <v>0</v>
      </c>
      <c r="O93" s="135">
        <v>0</v>
      </c>
      <c r="P93" s="135">
        <v>0</v>
      </c>
      <c r="Q93">
        <v>4.1500000000000004</v>
      </c>
      <c r="R93">
        <v>0</v>
      </c>
      <c r="S93">
        <v>3.73</v>
      </c>
      <c r="T93">
        <v>112.56</v>
      </c>
      <c r="U93">
        <v>37.520000000000003</v>
      </c>
      <c r="V93">
        <v>37.520000000000003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261.91000000000003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4.2</v>
      </c>
      <c r="M94">
        <v>7.07</v>
      </c>
      <c r="N94" s="135">
        <v>0</v>
      </c>
      <c r="O94" s="135">
        <v>0</v>
      </c>
      <c r="P94" s="135">
        <v>0</v>
      </c>
      <c r="Q94">
        <v>4.1500000000000004</v>
      </c>
      <c r="R94">
        <v>0</v>
      </c>
      <c r="S94">
        <v>3.73</v>
      </c>
      <c r="T94">
        <v>112.56</v>
      </c>
      <c r="U94">
        <v>37.520000000000003</v>
      </c>
      <c r="V94">
        <v>37.520000000000003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261.91000000000003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3.82</v>
      </c>
      <c r="M95">
        <v>7.13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3.73</v>
      </c>
      <c r="T95">
        <v>112.28</v>
      </c>
      <c r="U95">
        <v>37.43</v>
      </c>
      <c r="V95">
        <v>37.42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261.91000000000003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3.82</v>
      </c>
      <c r="M96">
        <v>7.12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3.73</v>
      </c>
      <c r="T96">
        <v>112.28</v>
      </c>
      <c r="U96">
        <v>37.43</v>
      </c>
      <c r="V96">
        <v>37.42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261.91000000000003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3.82</v>
      </c>
      <c r="M97">
        <v>6.99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3.73</v>
      </c>
      <c r="T97">
        <v>112.33</v>
      </c>
      <c r="U97">
        <v>37.44</v>
      </c>
      <c r="V97">
        <v>37.44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261.91000000000003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3.82</v>
      </c>
      <c r="M98">
        <v>6.99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3.73</v>
      </c>
      <c r="T98">
        <v>112.73</v>
      </c>
      <c r="U98">
        <v>37.58</v>
      </c>
      <c r="V98">
        <v>37.56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6.2858399999999977</v>
      </c>
      <c r="C99" s="75">
        <f t="shared" ref="C99:L99" si="2">SUM(C3:C98)/4000</f>
        <v>1.6259999999999999</v>
      </c>
      <c r="D99" s="135">
        <f t="shared" ref="D99" si="3">SUM(D3:D98)/4000</f>
        <v>0.84460499999999961</v>
      </c>
      <c r="E99" s="75"/>
      <c r="F99" s="78">
        <f t="shared" si="2"/>
        <v>0.11589250000000001</v>
      </c>
      <c r="G99" s="78">
        <f t="shared" si="2"/>
        <v>0.11533000000000002</v>
      </c>
      <c r="H99" s="78">
        <f t="shared" si="2"/>
        <v>0.11860000000000001</v>
      </c>
      <c r="I99">
        <f t="shared" si="2"/>
        <v>1.3982400000000033</v>
      </c>
      <c r="J99">
        <f t="shared" si="2"/>
        <v>6.5332800000000066</v>
      </c>
      <c r="K99">
        <f t="shared" si="2"/>
        <v>2.1943200000000029</v>
      </c>
      <c r="L99">
        <f t="shared" si="2"/>
        <v>0.1053100000000001</v>
      </c>
      <c r="M99">
        <f t="shared" ref="M99:AB99" si="4">SUM(M3:M98)/4000</f>
        <v>0.16321750000000004</v>
      </c>
      <c r="N99" s="135">
        <f t="shared" si="4"/>
        <v>0.28415250000000014</v>
      </c>
      <c r="O99" s="135">
        <f t="shared" si="4"/>
        <v>0.27859999999999974</v>
      </c>
      <c r="P99" s="135">
        <f t="shared" si="4"/>
        <v>0.28185250000000012</v>
      </c>
      <c r="Q99">
        <f t="shared" si="4"/>
        <v>0.11360000000000008</v>
      </c>
      <c r="R99">
        <f t="shared" si="4"/>
        <v>0.91518500000000014</v>
      </c>
      <c r="S99">
        <f t="shared" si="4"/>
        <v>0.10321499999999997</v>
      </c>
      <c r="T99">
        <f t="shared" si="4"/>
        <v>1.6928925000000008</v>
      </c>
      <c r="U99">
        <f t="shared" si="4"/>
        <v>0.56429999999999991</v>
      </c>
      <c r="V99">
        <f t="shared" si="4"/>
        <v>0.56420000000000003</v>
      </c>
      <c r="W99">
        <f t="shared" si="4"/>
        <v>1.8756149999999998</v>
      </c>
      <c r="X99">
        <f t="shared" si="4"/>
        <v>0.37512500000000004</v>
      </c>
      <c r="Y99">
        <f t="shared" si="4"/>
        <v>0.55379499999999993</v>
      </c>
      <c r="Z99">
        <f t="shared" si="4"/>
        <v>0.36563249999999997</v>
      </c>
      <c r="AA99">
        <f t="shared" si="4"/>
        <v>0.68618250000000003</v>
      </c>
      <c r="AB99">
        <f t="shared" si="4"/>
        <v>0.34312750000000009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6.9619999999999997</v>
      </c>
      <c r="C6" s="136">
        <f>'IDT-1 Calculation'!DG6</f>
        <v>4.3129999999999997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-11.274999999999999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20.786999999999999</v>
      </c>
      <c r="C7" s="136">
        <f>'IDT-1 Calculation'!DG7</f>
        <v>12.88</v>
      </c>
      <c r="D7" s="136">
        <f>'IDT-1 Calculation'!DH7</f>
        <v>0</v>
      </c>
      <c r="E7" s="136">
        <f>'IDT-1 Calculation'!DI7</f>
        <v>0</v>
      </c>
      <c r="F7" s="136">
        <f>'IDT-1 Calculation'!DJ7</f>
        <v>-33.667000000000002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33.265000000000001</v>
      </c>
      <c r="C8" s="136">
        <f>'IDT-1 Calculation'!DG8</f>
        <v>20.61</v>
      </c>
      <c r="D8" s="136">
        <f>'IDT-1 Calculation'!DH8</f>
        <v>0</v>
      </c>
      <c r="E8" s="136">
        <f>'IDT-1 Calculation'!DI8</f>
        <v>0</v>
      </c>
      <c r="F8" s="136">
        <f>'IDT-1 Calculation'!DJ8</f>
        <v>-53.875</v>
      </c>
      <c r="G8" s="141">
        <f t="shared" si="0"/>
        <v>0</v>
      </c>
    </row>
    <row r="9" spans="1:7">
      <c r="A9" s="140" t="s">
        <v>51</v>
      </c>
      <c r="B9" s="136">
        <f>'IDT-1 Calculation'!DF9</f>
        <v>45.444000000000003</v>
      </c>
      <c r="C9" s="136">
        <f>'IDT-1 Calculation'!DG9</f>
        <v>28.155999999999999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-73.599999999999994</v>
      </c>
      <c r="G9" s="141">
        <f t="shared" si="0"/>
        <v>0</v>
      </c>
    </row>
    <row r="10" spans="1:7">
      <c r="A10" s="140" t="s">
        <v>52</v>
      </c>
      <c r="B10" s="136">
        <f>'IDT-1 Calculation'!DF10</f>
        <v>55.985999999999997</v>
      </c>
      <c r="C10" s="136">
        <f>'IDT-1 Calculation'!DG10</f>
        <v>34.689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-90.674999999999997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70.186999999999998</v>
      </c>
      <c r="C11" s="136">
        <f>'IDT-1 Calculation'!DG11</f>
        <v>43.487000000000002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-113.67400000000001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78.31</v>
      </c>
      <c r="C12" s="136">
        <f>'IDT-1 Calculation'!DG12</f>
        <v>48.52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-126.83000000000001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89.494</v>
      </c>
      <c r="C13" s="136">
        <f>'IDT-1 Calculation'!DG13</f>
        <v>55.45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-144.94400000000002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101.11799999999999</v>
      </c>
      <c r="C14" s="136">
        <f>'IDT-1 Calculation'!DG14</f>
        <v>62.652000000000001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-163.76999999999998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151.09800000000001</v>
      </c>
      <c r="C15" s="136">
        <f>'IDT-1 Calculation'!DG15</f>
        <v>30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-181.09800000000001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184.935</v>
      </c>
      <c r="C16" s="136">
        <f>'IDT-1 Calculation'!DG16</f>
        <v>10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-194.935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192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-192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204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-204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183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-183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149</v>
      </c>
      <c r="C20" s="136">
        <f>'IDT-1 Calculation'!DG20</f>
        <v>-20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-129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129</v>
      </c>
      <c r="C21" s="136">
        <f>'IDT-1 Calculation'!DG21</f>
        <v>-25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-104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104</v>
      </c>
      <c r="C22" s="136">
        <f>'IDT-1 Calculation'!DG22</f>
        <v>-35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-69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41</v>
      </c>
      <c r="C23" s="136">
        <f>'IDT-1 Calculation'!DG23</f>
        <v>20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25</v>
      </c>
      <c r="C24" s="136">
        <f>'IDT-1 Calculation'!DG24</f>
        <v>10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13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18</v>
      </c>
      <c r="C61" s="136">
        <f>'IDT-1 Calculation'!DG61</f>
        <v>-7.6210000000000004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-10.379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29</v>
      </c>
      <c r="C62" s="136">
        <f>'IDT-1 Calculation'!DG62</f>
        <v>-10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76</v>
      </c>
      <c r="C63" s="136">
        <f>'IDT-1 Calculation'!DG63</f>
        <v>-5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-71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83.727999999999994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-83.727999999999994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71.665000000000006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-71.665000000000006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61.811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-61.811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59.148000000000003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-59.148000000000003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45.360999999999997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-45.360999999999997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43.250999999999998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-43.250999999999998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31.337</v>
      </c>
      <c r="C70" s="136">
        <f>'IDT-1 Calculation'!DG70</f>
        <v>10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-41.337000000000003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33.420999999999999</v>
      </c>
      <c r="C71" s="136">
        <f>'IDT-1 Calculation'!DG71</f>
        <v>15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-48.420999999999999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38.128999999999998</v>
      </c>
      <c r="C72" s="136">
        <f>'IDT-1 Calculation'!DG72</f>
        <v>20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-58.128999999999998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40.618000000000002</v>
      </c>
      <c r="C73" s="136">
        <f>'IDT-1 Calculation'!DG73</f>
        <v>25.167000000000002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-65.784999999999997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50.802999999999997</v>
      </c>
      <c r="C74" s="136">
        <f>'IDT-1 Calculation'!DG74</f>
        <v>31.477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-82.28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55.429000000000002</v>
      </c>
      <c r="C75" s="136">
        <f>'IDT-1 Calculation'!DG75</f>
        <v>34.343000000000004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-89.772000000000006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64.242000000000004</v>
      </c>
      <c r="C76" s="136">
        <f>'IDT-1 Calculation'!DG76</f>
        <v>39.802999999999997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-104.045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68.3</v>
      </c>
      <c r="C77" s="136">
        <f>'IDT-1 Calculation'!DG77</f>
        <v>42.317999999999998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-110.61799999999999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72.191000000000003</v>
      </c>
      <c r="C78" s="136">
        <f>'IDT-1 Calculation'!DG78</f>
        <v>44.728999999999999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-116.92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83.212999999999994</v>
      </c>
      <c r="C79" s="136">
        <f>'IDT-1 Calculation'!DG79</f>
        <v>51.558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-134.77099999999999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79.647999999999996</v>
      </c>
      <c r="C80" s="136">
        <f>'IDT-1 Calculation'!DG80</f>
        <v>49.348999999999997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-128.99699999999999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81.284999999999997</v>
      </c>
      <c r="C81" s="136">
        <f>'IDT-1 Calculation'!DG81</f>
        <v>50.363999999999997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-131.649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87.126000000000005</v>
      </c>
      <c r="C82" s="136">
        <f>'IDT-1 Calculation'!DG82</f>
        <v>53.982999999999997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-141.10900000000001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97.271000000000001</v>
      </c>
      <c r="C83" s="136">
        <f>'IDT-1 Calculation'!DG83</f>
        <v>60.268999999999998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-157.54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108.98699999999999</v>
      </c>
      <c r="C84" s="136">
        <f>'IDT-1 Calculation'!DG84</f>
        <v>67.528000000000006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-176.51499999999999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108.71</v>
      </c>
      <c r="C85" s="136">
        <f>'IDT-1 Calculation'!DG85</f>
        <v>67.355000000000004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-176.065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113.09399999999999</v>
      </c>
      <c r="C86" s="136">
        <f>'IDT-1 Calculation'!DG86</f>
        <v>70.072000000000003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-183.166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111.54300000000001</v>
      </c>
      <c r="C87" s="136">
        <f>'IDT-1 Calculation'!DG87</f>
        <v>69.111000000000004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-180.654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102.512</v>
      </c>
      <c r="C88" s="136">
        <f>'IDT-1 Calculation'!DG88</f>
        <v>63.515000000000001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-166.02699999999999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84.441999999999993</v>
      </c>
      <c r="C89" s="136">
        <f>'IDT-1 Calculation'!DG89</f>
        <v>52.32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-136.762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62.53</v>
      </c>
      <c r="C90" s="136">
        <f>'IDT-1 Calculation'!DG90</f>
        <v>38.743000000000002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-101.273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45.121000000000002</v>
      </c>
      <c r="C91" s="136">
        <f>'IDT-1 Calculation'!DG91</f>
        <v>27.957000000000001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-73.078000000000003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28.65</v>
      </c>
      <c r="C92" s="136">
        <f>'IDT-1 Calculation'!DG92</f>
        <v>17.751000000000001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-46.400999999999996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12.787000000000001</v>
      </c>
      <c r="C93" s="136">
        <f>'IDT-1 Calculation'!DG93</f>
        <v>7.923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-20.71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0.98</v>
      </c>
      <c r="C94" s="136">
        <f>'IDT-1 Calculation'!DG94</f>
        <v>0.60699999999999998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-1.587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1.0069797500000004</v>
      </c>
      <c r="C99" s="152">
        <f>SUM(C3:C98)/4000</f>
        <v>0.32234450000000003</v>
      </c>
      <c r="D99" s="152">
        <f>SUM(D3:D98)/4000</f>
        <v>0</v>
      </c>
      <c r="E99" s="152">
        <f>SUM(E3:E98)/4000</f>
        <v>0</v>
      </c>
      <c r="F99" s="152">
        <f>SUM(F3:F98)/4000</f>
        <v>-1.32932425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512.00329841061989</v>
      </c>
      <c r="L3">
        <v>10.000859050365184</v>
      </c>
      <c r="M3">
        <v>63.774957888826506</v>
      </c>
      <c r="N3">
        <v>51.885716472749543</v>
      </c>
      <c r="O3">
        <v>73.290220864661649</v>
      </c>
      <c r="P3">
        <v>23.637792555488378</v>
      </c>
      <c r="Q3">
        <v>7.5214957780458382</v>
      </c>
      <c r="R3">
        <v>14.739812307692308</v>
      </c>
      <c r="S3">
        <v>11.593458183241975</v>
      </c>
      <c r="T3">
        <v>0</v>
      </c>
      <c r="U3">
        <v>62.630048108948252</v>
      </c>
      <c r="V3">
        <v>6.2621464829586655</v>
      </c>
      <c r="W3">
        <v>20.379649341050754</v>
      </c>
      <c r="X3">
        <v>64.785382597100636</v>
      </c>
      <c r="Y3">
        <v>0</v>
      </c>
      <c r="Z3">
        <v>5.7568579199999999</v>
      </c>
      <c r="AA3">
        <v>12.340957824000002</v>
      </c>
      <c r="AB3">
        <v>17.329426559999998</v>
      </c>
      <c r="AC3">
        <v>12.751521984</v>
      </c>
      <c r="AD3">
        <v>8.0065281600000002</v>
      </c>
      <c r="AE3">
        <v>21.712535395200007</v>
      </c>
      <c r="AF3">
        <v>19.821500000000004</v>
      </c>
      <c r="AG3">
        <v>26.948288639999998</v>
      </c>
      <c r="AH3">
        <v>30.819849840000003</v>
      </c>
      <c r="AI3">
        <v>0</v>
      </c>
      <c r="AJ3">
        <v>0</v>
      </c>
      <c r="AK3">
        <v>22.853400000000001</v>
      </c>
      <c r="AL3">
        <v>15.604199999999999</v>
      </c>
      <c r="AM3">
        <v>4.6368595428571426</v>
      </c>
      <c r="AN3">
        <v>0</v>
      </c>
      <c r="AO3">
        <v>0.9863843471999999</v>
      </c>
      <c r="AP3">
        <v>3.0381220800000004</v>
      </c>
      <c r="AQ3">
        <v>22.664730000000002</v>
      </c>
      <c r="AR3">
        <v>21.819456000000002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7.2182226618705032</v>
      </c>
      <c r="AY3">
        <v>0</v>
      </c>
      <c r="AZ3">
        <v>0</v>
      </c>
      <c r="BA3">
        <v>38.225418656818022</v>
      </c>
      <c r="BB3">
        <f>SUM(B3:AZ3)-BA3</f>
        <v>1152.5975909536594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512.00329841061989</v>
      </c>
      <c r="L4">
        <v>10.000859050365184</v>
      </c>
      <c r="M4">
        <v>63.774957888826506</v>
      </c>
      <c r="N4">
        <v>51.885716472749543</v>
      </c>
      <c r="O4">
        <v>73.290220864661649</v>
      </c>
      <c r="P4">
        <v>23.637792555488378</v>
      </c>
      <c r="Q4">
        <v>7.5214957780458382</v>
      </c>
      <c r="R4">
        <v>14.739812307692308</v>
      </c>
      <c r="S4">
        <v>11.593458183241975</v>
      </c>
      <c r="T4">
        <v>0</v>
      </c>
      <c r="U4">
        <v>62.630048108948252</v>
      </c>
      <c r="V4">
        <v>6.2621464829586655</v>
      </c>
      <c r="W4">
        <v>20.379649341050754</v>
      </c>
      <c r="X4">
        <v>64.785382597100636</v>
      </c>
      <c r="Y4">
        <v>0</v>
      </c>
      <c r="Z4">
        <v>5.7568579199999999</v>
      </c>
      <c r="AA4">
        <v>12.340957824000002</v>
      </c>
      <c r="AB4">
        <v>17.329426559999998</v>
      </c>
      <c r="AC4">
        <v>8.5010146560000006</v>
      </c>
      <c r="AD4">
        <v>8.0065281600000002</v>
      </c>
      <c r="AE4">
        <v>21.712535395200007</v>
      </c>
      <c r="AF4">
        <v>19.821500000000004</v>
      </c>
      <c r="AG4">
        <v>26.948288639999998</v>
      </c>
      <c r="AH4">
        <v>30.819849840000003</v>
      </c>
      <c r="AI4">
        <v>0</v>
      </c>
      <c r="AJ4">
        <v>0</v>
      </c>
      <c r="AK4">
        <v>22.853400000000001</v>
      </c>
      <c r="AL4">
        <v>15.604199999999999</v>
      </c>
      <c r="AM4">
        <v>4.6368595428571426</v>
      </c>
      <c r="AN4">
        <v>0</v>
      </c>
      <c r="AO4">
        <v>0.97243886879999997</v>
      </c>
      <c r="AP4">
        <v>3.0381220800000004</v>
      </c>
      <c r="AQ4">
        <v>22.664730000000002</v>
      </c>
      <c r="AR4">
        <v>21.819456000000002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7.2182226618705032</v>
      </c>
      <c r="AY4">
        <v>0</v>
      </c>
      <c r="AZ4">
        <v>0</v>
      </c>
      <c r="BA4">
        <v>38.088529679218027</v>
      </c>
      <c r="BB4">
        <f t="shared" ref="BB4:BB67" si="0">SUM(B4:AZ4)-BA4</f>
        <v>1148.4700271248594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512.00329841061989</v>
      </c>
      <c r="L5">
        <v>10.000859050365184</v>
      </c>
      <c r="M5">
        <v>63.774957888826506</v>
      </c>
      <c r="N5">
        <v>51.885716472749543</v>
      </c>
      <c r="O5">
        <v>73.290220864661649</v>
      </c>
      <c r="P5">
        <v>23.637792555488378</v>
      </c>
      <c r="Q5">
        <v>7.5214957780458382</v>
      </c>
      <c r="R5">
        <v>14.744349030470914</v>
      </c>
      <c r="S5">
        <v>11.593458183241975</v>
      </c>
      <c r="T5">
        <v>0</v>
      </c>
      <c r="U5">
        <v>62.630048108948252</v>
      </c>
      <c r="V5">
        <v>6.2621464829586655</v>
      </c>
      <c r="W5">
        <v>20.379649341050754</v>
      </c>
      <c r="X5">
        <v>64.785382597100636</v>
      </c>
      <c r="Y5">
        <v>0</v>
      </c>
      <c r="Z5">
        <v>5.7568579199999999</v>
      </c>
      <c r="AA5">
        <v>12.340957824000002</v>
      </c>
      <c r="AB5">
        <v>11.533435920000004</v>
      </c>
      <c r="AC5">
        <v>4.2505073280000003</v>
      </c>
      <c r="AD5">
        <v>8.0065281600000002</v>
      </c>
      <c r="AE5">
        <v>21.712535395200007</v>
      </c>
      <c r="AF5">
        <v>19.821500000000004</v>
      </c>
      <c r="AG5">
        <v>26.948288639999998</v>
      </c>
      <c r="AH5">
        <v>30.819849840000003</v>
      </c>
      <c r="AI5">
        <v>0</v>
      </c>
      <c r="AJ5">
        <v>0</v>
      </c>
      <c r="AK5">
        <v>22.853400000000001</v>
      </c>
      <c r="AL5">
        <v>15.604199999999999</v>
      </c>
      <c r="AM5">
        <v>4.6368595428571426</v>
      </c>
      <c r="AN5">
        <v>0</v>
      </c>
      <c r="AO5">
        <v>0.99426095999999975</v>
      </c>
      <c r="AP5">
        <v>3.0381220800000004</v>
      </c>
      <c r="AQ5">
        <v>22.490050000000004</v>
      </c>
      <c r="AR5">
        <v>21.819456000000002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7.2182226618705032</v>
      </c>
      <c r="AY5">
        <v>0</v>
      </c>
      <c r="AZ5">
        <v>0</v>
      </c>
      <c r="BA5">
        <v>37.761275787079541</v>
      </c>
      <c r="BB5">
        <f t="shared" si="0"/>
        <v>1138.6024618629765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512.00329841061989</v>
      </c>
      <c r="L6">
        <v>10.000859050365184</v>
      </c>
      <c r="M6">
        <v>63.774957888826506</v>
      </c>
      <c r="N6">
        <v>51.885716472749543</v>
      </c>
      <c r="O6">
        <v>73.290220864661649</v>
      </c>
      <c r="P6">
        <v>23.637792555488378</v>
      </c>
      <c r="Q6">
        <v>7.5214957780458382</v>
      </c>
      <c r="R6">
        <v>14.744349030470914</v>
      </c>
      <c r="S6">
        <v>11.593458183241975</v>
      </c>
      <c r="T6">
        <v>0</v>
      </c>
      <c r="U6">
        <v>62.630048108948252</v>
      </c>
      <c r="V6">
        <v>6.2621464829586655</v>
      </c>
      <c r="W6">
        <v>20.379649341050754</v>
      </c>
      <c r="X6">
        <v>64.785382597100636</v>
      </c>
      <c r="Y6">
        <v>0</v>
      </c>
      <c r="Z6">
        <v>5.7568579199999999</v>
      </c>
      <c r="AA6">
        <v>12.317364000000001</v>
      </c>
      <c r="AB6">
        <v>5.7374452800000002</v>
      </c>
      <c r="AC6">
        <v>4.2505073280000003</v>
      </c>
      <c r="AD6">
        <v>8.0065281600000002</v>
      </c>
      <c r="AE6">
        <v>21.712535395200007</v>
      </c>
      <c r="AF6">
        <v>12.303000000000001</v>
      </c>
      <c r="AG6">
        <v>26.948288639999998</v>
      </c>
      <c r="AH6">
        <v>30.819849840000003</v>
      </c>
      <c r="AI6">
        <v>0</v>
      </c>
      <c r="AJ6">
        <v>0</v>
      </c>
      <c r="AK6">
        <v>22.853400000000001</v>
      </c>
      <c r="AL6">
        <v>15.604199999999999</v>
      </c>
      <c r="AM6">
        <v>4.6368595428571426</v>
      </c>
      <c r="AN6">
        <v>0</v>
      </c>
      <c r="AO6">
        <v>0.96456225600000023</v>
      </c>
      <c r="AP6">
        <v>3.0381220800000004</v>
      </c>
      <c r="AQ6">
        <v>21.835000000000004</v>
      </c>
      <c r="AR6">
        <v>21.819456000000002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7.2182226618705032</v>
      </c>
      <c r="AY6">
        <v>0</v>
      </c>
      <c r="AZ6">
        <v>0</v>
      </c>
      <c r="BA6">
        <v>37.311143202589747</v>
      </c>
      <c r="BB6">
        <f t="shared" si="0"/>
        <v>1125.0297612794659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512.00329841061989</v>
      </c>
      <c r="L7">
        <v>10.000859050365184</v>
      </c>
      <c r="M7">
        <v>63.774957888826506</v>
      </c>
      <c r="N7">
        <v>51.885716472749543</v>
      </c>
      <c r="O7">
        <v>73.290220864661649</v>
      </c>
      <c r="P7">
        <v>23.637792555488378</v>
      </c>
      <c r="Q7">
        <v>7.5214957780458382</v>
      </c>
      <c r="R7">
        <v>14.744349030470914</v>
      </c>
      <c r="S7">
        <v>11.593458183241975</v>
      </c>
      <c r="T7">
        <v>0</v>
      </c>
      <c r="U7">
        <v>62.630048108948252</v>
      </c>
      <c r="V7">
        <v>6.2621464829586655</v>
      </c>
      <c r="W7">
        <v>20.379649341050754</v>
      </c>
      <c r="X7">
        <v>64.785382597100636</v>
      </c>
      <c r="Y7">
        <v>0</v>
      </c>
      <c r="Z7">
        <v>5.7568579199999999</v>
      </c>
      <c r="AA7">
        <v>12.317364000000001</v>
      </c>
      <c r="AB7">
        <v>5.7374452800000002</v>
      </c>
      <c r="AC7">
        <v>4.2505073280000003</v>
      </c>
      <c r="AD7">
        <v>8.0065281600000002</v>
      </c>
      <c r="AE7">
        <v>21.712535395200007</v>
      </c>
      <c r="AF7">
        <v>6.2881999999999998</v>
      </c>
      <c r="AG7">
        <v>26.948288639999998</v>
      </c>
      <c r="AH7">
        <v>30.819849840000003</v>
      </c>
      <c r="AI7">
        <v>0</v>
      </c>
      <c r="AJ7">
        <v>0</v>
      </c>
      <c r="AK7">
        <v>22.853400000000001</v>
      </c>
      <c r="AL7">
        <v>15.604199999999999</v>
      </c>
      <c r="AM7">
        <v>4.6368595428571426</v>
      </c>
      <c r="AN7">
        <v>0</v>
      </c>
      <c r="AO7">
        <v>0.98857946880000003</v>
      </c>
      <c r="AP7">
        <v>1.3502764799999996</v>
      </c>
      <c r="AQ7">
        <v>21.835000000000004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7.2182226618705032</v>
      </c>
      <c r="AY7">
        <v>0</v>
      </c>
      <c r="AZ7">
        <v>0</v>
      </c>
      <c r="BA7">
        <v>37.06465940068712</v>
      </c>
      <c r="BB7">
        <f t="shared" si="0"/>
        <v>1117.5976166941687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512.00329841061989</v>
      </c>
      <c r="L8">
        <v>10.000859050365184</v>
      </c>
      <c r="M8">
        <v>63.774957888826506</v>
      </c>
      <c r="N8">
        <v>51.885716472749543</v>
      </c>
      <c r="O8">
        <v>73.290220864661649</v>
      </c>
      <c r="P8">
        <v>23.637792555488378</v>
      </c>
      <c r="Q8">
        <v>7.5214957780458382</v>
      </c>
      <c r="R8">
        <v>14.744349030470914</v>
      </c>
      <c r="S8">
        <v>11.593458183241975</v>
      </c>
      <c r="T8">
        <v>0</v>
      </c>
      <c r="U8">
        <v>62.630048108948252</v>
      </c>
      <c r="V8">
        <v>6.2621464829586655</v>
      </c>
      <c r="W8">
        <v>20.379649341050754</v>
      </c>
      <c r="X8">
        <v>64.785382597100636</v>
      </c>
      <c r="Y8">
        <v>0</v>
      </c>
      <c r="Z8">
        <v>5.7568579199999999</v>
      </c>
      <c r="AA8">
        <v>12.317364000000001</v>
      </c>
      <c r="AB8">
        <v>5.7374452800000002</v>
      </c>
      <c r="AC8">
        <v>4.2505073280000003</v>
      </c>
      <c r="AD8">
        <v>8.0065281600000002</v>
      </c>
      <c r="AE8">
        <v>21.712535395200007</v>
      </c>
      <c r="AF8">
        <v>6.1515000000000013</v>
      </c>
      <c r="AG8">
        <v>26.948288639999998</v>
      </c>
      <c r="AH8">
        <v>30.819849840000003</v>
      </c>
      <c r="AI8">
        <v>0</v>
      </c>
      <c r="AJ8">
        <v>0</v>
      </c>
      <c r="AK8">
        <v>22.853400000000001</v>
      </c>
      <c r="AL8">
        <v>15.604199999999999</v>
      </c>
      <c r="AM8">
        <v>4.6368595428571426</v>
      </c>
      <c r="AN8">
        <v>0</v>
      </c>
      <c r="AO8">
        <v>0.98315622720000007</v>
      </c>
      <c r="AP8">
        <v>1.3502764799999996</v>
      </c>
      <c r="AQ8">
        <v>21.835000000000004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7.2182226618705032</v>
      </c>
      <c r="AY8">
        <v>0</v>
      </c>
      <c r="AZ8">
        <v>0</v>
      </c>
      <c r="BA8">
        <v>37.060096358266833</v>
      </c>
      <c r="BB8">
        <f t="shared" si="0"/>
        <v>1117.4600564949892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512.00329841061989</v>
      </c>
      <c r="L9">
        <v>10.000859050365184</v>
      </c>
      <c r="M9">
        <v>63.774957888826506</v>
      </c>
      <c r="N9">
        <v>51.885716472749543</v>
      </c>
      <c r="O9">
        <v>73.290220864661649</v>
      </c>
      <c r="P9">
        <v>23.637792555488378</v>
      </c>
      <c r="Q9">
        <v>8.2702701369863014</v>
      </c>
      <c r="R9">
        <v>14.744349030470914</v>
      </c>
      <c r="S9">
        <v>11.593458183241975</v>
      </c>
      <c r="T9">
        <v>0</v>
      </c>
      <c r="U9">
        <v>62.630048108948252</v>
      </c>
      <c r="V9">
        <v>6.2621464829586655</v>
      </c>
      <c r="W9">
        <v>20.379649341050754</v>
      </c>
      <c r="X9">
        <v>64.785382597100636</v>
      </c>
      <c r="Y9">
        <v>0</v>
      </c>
      <c r="Z9">
        <v>5.7568579199999999</v>
      </c>
      <c r="AA9">
        <v>12.317364000000001</v>
      </c>
      <c r="AB9">
        <v>5.7374452800000002</v>
      </c>
      <c r="AC9">
        <v>4.2505073280000003</v>
      </c>
      <c r="AD9">
        <v>8.0065281600000002</v>
      </c>
      <c r="AE9">
        <v>18.595288799999999</v>
      </c>
      <c r="AF9">
        <v>6.1515000000000013</v>
      </c>
      <c r="AG9">
        <v>26.948288639999998</v>
      </c>
      <c r="AH9">
        <v>30.819849840000003</v>
      </c>
      <c r="AI9">
        <v>0</v>
      </c>
      <c r="AJ9">
        <v>0</v>
      </c>
      <c r="AK9">
        <v>22.853400000000001</v>
      </c>
      <c r="AL9">
        <v>26.006999999999994</v>
      </c>
      <c r="AM9">
        <v>4.6368595428571426</v>
      </c>
      <c r="AN9">
        <v>0</v>
      </c>
      <c r="AO9">
        <v>0.99529395840000001</v>
      </c>
      <c r="AP9">
        <v>1.3502764799999996</v>
      </c>
      <c r="AQ9">
        <v>21.835000000000004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7.2182226618705032</v>
      </c>
      <c r="AY9">
        <v>0</v>
      </c>
      <c r="AZ9">
        <v>0</v>
      </c>
      <c r="BA9">
        <v>37.31838766030107</v>
      </c>
      <c r="BB9">
        <f t="shared" si="0"/>
        <v>1125.2482306878953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512.00329841061989</v>
      </c>
      <c r="L10">
        <v>10.000859050365184</v>
      </c>
      <c r="M10">
        <v>63.774957888826506</v>
      </c>
      <c r="N10">
        <v>51.885716472749543</v>
      </c>
      <c r="O10">
        <v>73.290220864661649</v>
      </c>
      <c r="P10">
        <v>23.637792555488378</v>
      </c>
      <c r="Q10">
        <v>8.2702701369863014</v>
      </c>
      <c r="R10">
        <v>14.744349030470914</v>
      </c>
      <c r="S10">
        <v>11.593458183241975</v>
      </c>
      <c r="T10">
        <v>0</v>
      </c>
      <c r="U10">
        <v>62.630048108948252</v>
      </c>
      <c r="V10">
        <v>6.2621464829586655</v>
      </c>
      <c r="W10">
        <v>20.379649341050754</v>
      </c>
      <c r="X10">
        <v>64.785382597100636</v>
      </c>
      <c r="Y10">
        <v>0</v>
      </c>
      <c r="Z10">
        <v>5.7568579199999999</v>
      </c>
      <c r="AA10">
        <v>12.317364000000001</v>
      </c>
      <c r="AB10">
        <v>5.7374452800000002</v>
      </c>
      <c r="AC10">
        <v>4.2505073280000003</v>
      </c>
      <c r="AD10">
        <v>8.0065281600000002</v>
      </c>
      <c r="AE10">
        <v>18.595288799999999</v>
      </c>
      <c r="AF10">
        <v>6.1515000000000013</v>
      </c>
      <c r="AG10">
        <v>26.948288639999998</v>
      </c>
      <c r="AH10">
        <v>30.819849840000003</v>
      </c>
      <c r="AI10">
        <v>0</v>
      </c>
      <c r="AJ10">
        <v>0</v>
      </c>
      <c r="AK10">
        <v>22.853400000000001</v>
      </c>
      <c r="AL10">
        <v>26.006999999999994</v>
      </c>
      <c r="AM10">
        <v>4.6368595428571426</v>
      </c>
      <c r="AN10">
        <v>0</v>
      </c>
      <c r="AO10">
        <v>1.0351935215999999</v>
      </c>
      <c r="AP10">
        <v>1.3502764799999996</v>
      </c>
      <c r="AQ10">
        <v>15.109819999999999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7.2182226618705032</v>
      </c>
      <c r="AY10">
        <v>0</v>
      </c>
      <c r="AZ10">
        <v>0</v>
      </c>
      <c r="BA10">
        <v>37.103790667335986</v>
      </c>
      <c r="BB10">
        <f t="shared" si="0"/>
        <v>1118.7775472440603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512.00329841061989</v>
      </c>
      <c r="L11">
        <v>10.000859050365184</v>
      </c>
      <c r="M11">
        <v>63.774957888826506</v>
      </c>
      <c r="N11">
        <v>51.885716472749543</v>
      </c>
      <c r="O11">
        <v>73.290220864661649</v>
      </c>
      <c r="P11">
        <v>23.637792555488378</v>
      </c>
      <c r="Q11">
        <v>8.2702701369863014</v>
      </c>
      <c r="R11">
        <v>14.744349030470914</v>
      </c>
      <c r="S11">
        <v>11.593458183241975</v>
      </c>
      <c r="T11">
        <v>0</v>
      </c>
      <c r="U11">
        <v>62.630048108948252</v>
      </c>
      <c r="V11">
        <v>6.2621464829586655</v>
      </c>
      <c r="W11">
        <v>20.379649341050754</v>
      </c>
      <c r="X11">
        <v>64.785382597100636</v>
      </c>
      <c r="Y11">
        <v>0</v>
      </c>
      <c r="Z11">
        <v>5.7568579199999999</v>
      </c>
      <c r="AA11">
        <v>12.317364000000001</v>
      </c>
      <c r="AB11">
        <v>5.7374452800000002</v>
      </c>
      <c r="AC11">
        <v>4.2505073280000003</v>
      </c>
      <c r="AD11">
        <v>8.0065281600000002</v>
      </c>
      <c r="AE11">
        <v>18.595288799999999</v>
      </c>
      <c r="AF11">
        <v>6.1515000000000013</v>
      </c>
      <c r="AG11">
        <v>26.948288639999998</v>
      </c>
      <c r="AH11">
        <v>30.819849840000003</v>
      </c>
      <c r="AI11">
        <v>0</v>
      </c>
      <c r="AJ11">
        <v>0</v>
      </c>
      <c r="AK11">
        <v>22.853400000000001</v>
      </c>
      <c r="AL11">
        <v>59.816099999999992</v>
      </c>
      <c r="AM11">
        <v>4.6368595428571426</v>
      </c>
      <c r="AN11">
        <v>0</v>
      </c>
      <c r="AO11">
        <v>0.86616915839999986</v>
      </c>
      <c r="AP11">
        <v>3.0381220800000004</v>
      </c>
      <c r="AQ11">
        <v>14.978810000000001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7.2182226618705032</v>
      </c>
      <c r="AY11">
        <v>0</v>
      </c>
      <c r="AZ11">
        <v>0</v>
      </c>
      <c r="BA11">
        <v>38.233611710626796</v>
      </c>
      <c r="BB11">
        <f t="shared" si="0"/>
        <v>1152.8446374375696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512.00329841061989</v>
      </c>
      <c r="L12">
        <v>10.000859050365184</v>
      </c>
      <c r="M12">
        <v>63.774957888826506</v>
      </c>
      <c r="N12">
        <v>51.885716472749543</v>
      </c>
      <c r="O12">
        <v>73.290220864661649</v>
      </c>
      <c r="P12">
        <v>23.637792555488378</v>
      </c>
      <c r="Q12">
        <v>8.2702701369863014</v>
      </c>
      <c r="R12">
        <v>14.744349030470914</v>
      </c>
      <c r="S12">
        <v>11.593458183241975</v>
      </c>
      <c r="T12">
        <v>0</v>
      </c>
      <c r="U12">
        <v>62.630048108948252</v>
      </c>
      <c r="V12">
        <v>6.2621464829586655</v>
      </c>
      <c r="W12">
        <v>20.379649341050754</v>
      </c>
      <c r="X12">
        <v>64.785382597100636</v>
      </c>
      <c r="Y12">
        <v>0</v>
      </c>
      <c r="Z12">
        <v>5.7568579199999999</v>
      </c>
      <c r="AA12">
        <v>6.1413335999999994</v>
      </c>
      <c r="AB12">
        <v>5.7374452800000002</v>
      </c>
      <c r="AC12">
        <v>4.2505073280000003</v>
      </c>
      <c r="AD12">
        <v>8.0065281600000002</v>
      </c>
      <c r="AE12">
        <v>18.595288799999999</v>
      </c>
      <c r="AF12">
        <v>6.1515000000000013</v>
      </c>
      <c r="AG12">
        <v>26.948288639999998</v>
      </c>
      <c r="AH12">
        <v>30.819849840000003</v>
      </c>
      <c r="AI12">
        <v>0</v>
      </c>
      <c r="AJ12">
        <v>0</v>
      </c>
      <c r="AK12">
        <v>22.853400000000001</v>
      </c>
      <c r="AL12">
        <v>59.816099999999992</v>
      </c>
      <c r="AM12">
        <v>2.3184297714285718</v>
      </c>
      <c r="AN12">
        <v>0</v>
      </c>
      <c r="AO12">
        <v>0.86720215680000001</v>
      </c>
      <c r="AP12">
        <v>3.0381220800000004</v>
      </c>
      <c r="AQ12">
        <v>6.9872000000000014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7.2182226618705032</v>
      </c>
      <c r="AY12">
        <v>0</v>
      </c>
      <c r="AZ12">
        <v>0</v>
      </c>
      <c r="BA12">
        <v>37.704442531668064</v>
      </c>
      <c r="BB12">
        <f t="shared" si="0"/>
        <v>1136.8887694434998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512.00329841061989</v>
      </c>
      <c r="L13">
        <v>10.000859050365184</v>
      </c>
      <c r="M13">
        <v>63.774957888826506</v>
      </c>
      <c r="N13">
        <v>51.885716472749543</v>
      </c>
      <c r="O13">
        <v>73.290220864661649</v>
      </c>
      <c r="P13">
        <v>23.637792555488378</v>
      </c>
      <c r="Q13">
        <v>8.2702701369863014</v>
      </c>
      <c r="R13">
        <v>14.744349030470914</v>
      </c>
      <c r="S13">
        <v>11.593458183241975</v>
      </c>
      <c r="T13">
        <v>0</v>
      </c>
      <c r="U13">
        <v>62.630048108948252</v>
      </c>
      <c r="V13">
        <v>6.2621464829586655</v>
      </c>
      <c r="W13">
        <v>20.379649341050754</v>
      </c>
      <c r="X13">
        <v>64.785382597100636</v>
      </c>
      <c r="Y13">
        <v>0</v>
      </c>
      <c r="Z13">
        <v>5.7568579199999999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18.595288799999999</v>
      </c>
      <c r="AF13">
        <v>6.1515000000000013</v>
      </c>
      <c r="AG13">
        <v>26.948288639999998</v>
      </c>
      <c r="AH13">
        <v>20.546566560000002</v>
      </c>
      <c r="AI13">
        <v>0</v>
      </c>
      <c r="AJ13">
        <v>0</v>
      </c>
      <c r="AK13">
        <v>22.853400000000001</v>
      </c>
      <c r="AL13">
        <v>59.816099999999992</v>
      </c>
      <c r="AM13">
        <v>2.3184297714285718</v>
      </c>
      <c r="AN13">
        <v>0</v>
      </c>
      <c r="AO13">
        <v>0.87314189759999994</v>
      </c>
      <c r="AP13">
        <v>3.0381220800000004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7.2182226618705032</v>
      </c>
      <c r="AY13">
        <v>0</v>
      </c>
      <c r="AZ13">
        <v>0</v>
      </c>
      <c r="BA13">
        <v>36.953434906068054</v>
      </c>
      <c r="BB13">
        <f t="shared" si="0"/>
        <v>1114.2438999298997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512.00329841061989</v>
      </c>
      <c r="L14">
        <v>10.000859050365184</v>
      </c>
      <c r="M14">
        <v>63.774957888826506</v>
      </c>
      <c r="N14">
        <v>51.885716472749543</v>
      </c>
      <c r="O14">
        <v>73.290220864661649</v>
      </c>
      <c r="P14">
        <v>23.637792555488378</v>
      </c>
      <c r="Q14">
        <v>8.2702701369863014</v>
      </c>
      <c r="R14">
        <v>14.744349030470914</v>
      </c>
      <c r="S14">
        <v>11.593458183241975</v>
      </c>
      <c r="T14">
        <v>0</v>
      </c>
      <c r="U14">
        <v>62.630048108948252</v>
      </c>
      <c r="V14">
        <v>6.2621464829586655</v>
      </c>
      <c r="W14">
        <v>20.379649341050754</v>
      </c>
      <c r="X14">
        <v>64.785382597100636</v>
      </c>
      <c r="Y14">
        <v>0</v>
      </c>
      <c r="Z14">
        <v>5.7568579199999999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18.595288799999999</v>
      </c>
      <c r="AF14">
        <v>6.1515000000000013</v>
      </c>
      <c r="AG14">
        <v>26.948288639999998</v>
      </c>
      <c r="AH14">
        <v>20.546566560000002</v>
      </c>
      <c r="AI14">
        <v>0</v>
      </c>
      <c r="AJ14">
        <v>0</v>
      </c>
      <c r="AK14">
        <v>22.853400000000001</v>
      </c>
      <c r="AL14">
        <v>59.816099999999992</v>
      </c>
      <c r="AM14">
        <v>2.3184297714285718</v>
      </c>
      <c r="AN14">
        <v>0</v>
      </c>
      <c r="AO14">
        <v>0.90878034240000005</v>
      </c>
      <c r="AP14">
        <v>3.0381220800000004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7.2182226618705032</v>
      </c>
      <c r="AY14">
        <v>0</v>
      </c>
      <c r="AZ14">
        <v>0</v>
      </c>
      <c r="BA14">
        <v>36.954578582868059</v>
      </c>
      <c r="BB14">
        <f t="shared" si="0"/>
        <v>1114.2783946978998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512.00329841061989</v>
      </c>
      <c r="L15">
        <v>10.000859050365184</v>
      </c>
      <c r="M15">
        <v>63.774957888826506</v>
      </c>
      <c r="N15">
        <v>51.885716472749543</v>
      </c>
      <c r="O15">
        <v>73.290220864661649</v>
      </c>
      <c r="P15">
        <v>23.637792555488378</v>
      </c>
      <c r="Q15">
        <v>8.2702701369863014</v>
      </c>
      <c r="R15">
        <v>14.744349030470914</v>
      </c>
      <c r="S15">
        <v>11.593458183241975</v>
      </c>
      <c r="T15">
        <v>0</v>
      </c>
      <c r="U15">
        <v>62.630048108948252</v>
      </c>
      <c r="V15">
        <v>6.2621464829586655</v>
      </c>
      <c r="W15">
        <v>20.379649341050754</v>
      </c>
      <c r="X15">
        <v>64.785382597100636</v>
      </c>
      <c r="Y15">
        <v>0</v>
      </c>
      <c r="Z15">
        <v>5.7568579199999999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18.595288799999999</v>
      </c>
      <c r="AF15">
        <v>6.1515000000000013</v>
      </c>
      <c r="AG15">
        <v>26.948288639999998</v>
      </c>
      <c r="AH15">
        <v>20.546566560000002</v>
      </c>
      <c r="AI15">
        <v>0</v>
      </c>
      <c r="AJ15">
        <v>0</v>
      </c>
      <c r="AK15">
        <v>22.853400000000001</v>
      </c>
      <c r="AL15">
        <v>59.816099999999992</v>
      </c>
      <c r="AM15">
        <v>2.3184297714285718</v>
      </c>
      <c r="AN15">
        <v>0</v>
      </c>
      <c r="AO15">
        <v>0.89922510720000004</v>
      </c>
      <c r="AP15">
        <v>1.3502764799999996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36.715080328139997</v>
      </c>
      <c r="BB15">
        <f t="shared" si="0"/>
        <v>1107.0568998555575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512.00329841061989</v>
      </c>
      <c r="L16">
        <v>10.000859050365184</v>
      </c>
      <c r="M16">
        <v>63.774957888826506</v>
      </c>
      <c r="N16">
        <v>51.885716472749543</v>
      </c>
      <c r="O16">
        <v>73.290220864661649</v>
      </c>
      <c r="P16">
        <v>23.637792555488378</v>
      </c>
      <c r="Q16">
        <v>8.2702701369863014</v>
      </c>
      <c r="R16">
        <v>14.744349030470914</v>
      </c>
      <c r="S16">
        <v>11.593458183241975</v>
      </c>
      <c r="T16">
        <v>0</v>
      </c>
      <c r="U16">
        <v>62.630048108948252</v>
      </c>
      <c r="V16">
        <v>6.2621464829586655</v>
      </c>
      <c r="W16">
        <v>20.379649341050754</v>
      </c>
      <c r="X16">
        <v>64.785382597100636</v>
      </c>
      <c r="Y16">
        <v>0</v>
      </c>
      <c r="Z16">
        <v>5.7568579199999999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18.595288799999999</v>
      </c>
      <c r="AF16">
        <v>6.1515000000000013</v>
      </c>
      <c r="AG16">
        <v>26.948288639999998</v>
      </c>
      <c r="AH16">
        <v>20.546566560000002</v>
      </c>
      <c r="AI16">
        <v>0</v>
      </c>
      <c r="AJ16">
        <v>0</v>
      </c>
      <c r="AK16">
        <v>22.853400000000001</v>
      </c>
      <c r="AL16">
        <v>59.816099999999992</v>
      </c>
      <c r="AM16">
        <v>2.3184297714285718</v>
      </c>
      <c r="AN16">
        <v>0</v>
      </c>
      <c r="AO16">
        <v>0.89380186559999997</v>
      </c>
      <c r="AP16">
        <v>1.3502764799999996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36.714906404940002</v>
      </c>
      <c r="BB16">
        <f t="shared" si="0"/>
        <v>1107.0516505371575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512.00329841061989</v>
      </c>
      <c r="L17">
        <v>10.000859050365184</v>
      </c>
      <c r="M17">
        <v>63.774957888826506</v>
      </c>
      <c r="N17">
        <v>51.885716472749543</v>
      </c>
      <c r="O17">
        <v>73.290220864661649</v>
      </c>
      <c r="P17">
        <v>23.637792555488378</v>
      </c>
      <c r="Q17">
        <v>8.2702701369863014</v>
      </c>
      <c r="R17">
        <v>14.744349030470914</v>
      </c>
      <c r="S17">
        <v>11.593458183241975</v>
      </c>
      <c r="T17">
        <v>0</v>
      </c>
      <c r="U17">
        <v>62.630048108948252</v>
      </c>
      <c r="V17">
        <v>6.2621464829586655</v>
      </c>
      <c r="W17">
        <v>20.379649341050754</v>
      </c>
      <c r="X17">
        <v>64.785382597100636</v>
      </c>
      <c r="Y17">
        <v>0</v>
      </c>
      <c r="Z17">
        <v>5.7568579199999999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18.595288799999999</v>
      </c>
      <c r="AF17">
        <v>6.1515000000000013</v>
      </c>
      <c r="AG17">
        <v>26.948288639999998</v>
      </c>
      <c r="AH17">
        <v>20.546566560000002</v>
      </c>
      <c r="AI17">
        <v>0</v>
      </c>
      <c r="AJ17">
        <v>0</v>
      </c>
      <c r="AK17">
        <v>22.853400000000001</v>
      </c>
      <c r="AL17">
        <v>59.816099999999992</v>
      </c>
      <c r="AM17">
        <v>2.3184297714285718</v>
      </c>
      <c r="AN17">
        <v>0</v>
      </c>
      <c r="AO17">
        <v>0.86655653280000011</v>
      </c>
      <c r="AP17">
        <v>1.3502764799999996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36.714031518539997</v>
      </c>
      <c r="BB17">
        <f t="shared" si="0"/>
        <v>1107.0252800907574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512.00329841061989</v>
      </c>
      <c r="L18">
        <v>10.000859050365184</v>
      </c>
      <c r="M18">
        <v>63.774957888826506</v>
      </c>
      <c r="N18">
        <v>51.885716472749543</v>
      </c>
      <c r="O18">
        <v>73.290220864661649</v>
      </c>
      <c r="P18">
        <v>23.637792555488378</v>
      </c>
      <c r="Q18">
        <v>8.2702701369863014</v>
      </c>
      <c r="R18">
        <v>14.744349030470914</v>
      </c>
      <c r="S18">
        <v>11.593458183241975</v>
      </c>
      <c r="T18">
        <v>0</v>
      </c>
      <c r="U18">
        <v>62.630048108948252</v>
      </c>
      <c r="V18">
        <v>6.2621464829586655</v>
      </c>
      <c r="W18">
        <v>20.379649341050754</v>
      </c>
      <c r="X18">
        <v>64.785382597100636</v>
      </c>
      <c r="Y18">
        <v>0</v>
      </c>
      <c r="Z18">
        <v>5.7568579199999999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18.595288799999999</v>
      </c>
      <c r="AF18">
        <v>6.1515000000000013</v>
      </c>
      <c r="AG18">
        <v>26.948288639999998</v>
      </c>
      <c r="AH18">
        <v>20.546566560000002</v>
      </c>
      <c r="AI18">
        <v>0</v>
      </c>
      <c r="AJ18">
        <v>0</v>
      </c>
      <c r="AK18">
        <v>22.853400000000001</v>
      </c>
      <c r="AL18">
        <v>59.816099999999992</v>
      </c>
      <c r="AM18">
        <v>2.3184297714285718</v>
      </c>
      <c r="AN18">
        <v>0</v>
      </c>
      <c r="AO18">
        <v>0.82562397120000008</v>
      </c>
      <c r="AP18">
        <v>1.3502764799999996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36.712717871339997</v>
      </c>
      <c r="BB18">
        <f t="shared" si="0"/>
        <v>1106.9856611763576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512.00329841061989</v>
      </c>
      <c r="L19">
        <v>10.000859050365184</v>
      </c>
      <c r="M19">
        <v>63.774957888826506</v>
      </c>
      <c r="N19">
        <v>51.885716472749543</v>
      </c>
      <c r="O19">
        <v>73.290220864661649</v>
      </c>
      <c r="P19">
        <v>23.637792555488378</v>
      </c>
      <c r="Q19">
        <v>8.7776849456802886</v>
      </c>
      <c r="R19">
        <v>14.744349030470914</v>
      </c>
      <c r="S19">
        <v>11.593458183241975</v>
      </c>
      <c r="T19">
        <v>0</v>
      </c>
      <c r="U19">
        <v>62.630048108948252</v>
      </c>
      <c r="V19">
        <v>6.2621464829586655</v>
      </c>
      <c r="W19">
        <v>20.379649341050754</v>
      </c>
      <c r="X19">
        <v>64.785382597100636</v>
      </c>
      <c r="Y19">
        <v>0</v>
      </c>
      <c r="Z19">
        <v>5.7568579199999999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18.595288799999999</v>
      </c>
      <c r="AF19">
        <v>6.1515000000000013</v>
      </c>
      <c r="AG19">
        <v>26.948288639999998</v>
      </c>
      <c r="AH19">
        <v>20.546566560000002</v>
      </c>
      <c r="AI19">
        <v>0</v>
      </c>
      <c r="AJ19">
        <v>0</v>
      </c>
      <c r="AK19">
        <v>22.853400000000001</v>
      </c>
      <c r="AL19">
        <v>34.675999999999995</v>
      </c>
      <c r="AM19">
        <v>2.3184297714285718</v>
      </c>
      <c r="AN19">
        <v>0</v>
      </c>
      <c r="AO19">
        <v>0.83388795840000007</v>
      </c>
      <c r="AP19">
        <v>1.3502764799999996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35.875580168355206</v>
      </c>
      <c r="BB19">
        <f t="shared" si="0"/>
        <v>1081.7437472752365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512.00329841061989</v>
      </c>
      <c r="L20">
        <v>10.000859050365184</v>
      </c>
      <c r="M20">
        <v>63.774957888826506</v>
      </c>
      <c r="N20">
        <v>51.885716472749543</v>
      </c>
      <c r="O20">
        <v>73.290220864661649</v>
      </c>
      <c r="P20">
        <v>23.637792555488378</v>
      </c>
      <c r="Q20">
        <v>8.7776849456802886</v>
      </c>
      <c r="R20">
        <v>14.744349030470914</v>
      </c>
      <c r="S20">
        <v>11.593458183241975</v>
      </c>
      <c r="T20">
        <v>0</v>
      </c>
      <c r="U20">
        <v>62.630048108948252</v>
      </c>
      <c r="V20">
        <v>6.2621464829586655</v>
      </c>
      <c r="W20">
        <v>20.379649341050754</v>
      </c>
      <c r="X20">
        <v>64.785382597100636</v>
      </c>
      <c r="Y20">
        <v>0</v>
      </c>
      <c r="Z20">
        <v>5.7568579199999999</v>
      </c>
      <c r="AA20">
        <v>3.0880151999999992</v>
      </c>
      <c r="AB20">
        <v>11.533435920000004</v>
      </c>
      <c r="AC20">
        <v>8.5010146560000006</v>
      </c>
      <c r="AD20">
        <v>8.0065281600000002</v>
      </c>
      <c r="AE20">
        <v>18.595288799999999</v>
      </c>
      <c r="AF20">
        <v>6.1515000000000013</v>
      </c>
      <c r="AG20">
        <v>26.948288639999998</v>
      </c>
      <c r="AH20">
        <v>20.546566560000002</v>
      </c>
      <c r="AI20">
        <v>0</v>
      </c>
      <c r="AJ20">
        <v>0</v>
      </c>
      <c r="AK20">
        <v>22.853400000000001</v>
      </c>
      <c r="AL20">
        <v>34.675999999999995</v>
      </c>
      <c r="AM20">
        <v>2.3184297714285718</v>
      </c>
      <c r="AN20">
        <v>0</v>
      </c>
      <c r="AO20">
        <v>0.80522225280000004</v>
      </c>
      <c r="AP20">
        <v>1.3502764799999996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36.296277550755221</v>
      </c>
      <c r="BB20">
        <f t="shared" si="0"/>
        <v>1094.4288973552364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512.00329841061989</v>
      </c>
      <c r="L21">
        <v>10.000859050365184</v>
      </c>
      <c r="M21">
        <v>63.774957888826506</v>
      </c>
      <c r="N21">
        <v>51.885716472749543</v>
      </c>
      <c r="O21">
        <v>73.290220864661649</v>
      </c>
      <c r="P21">
        <v>23.637792555488378</v>
      </c>
      <c r="Q21">
        <v>8.2734868421052639</v>
      </c>
      <c r="R21">
        <v>18.617343456007795</v>
      </c>
      <c r="S21">
        <v>11.593458183241975</v>
      </c>
      <c r="T21">
        <v>0</v>
      </c>
      <c r="U21">
        <v>62.630048108948252</v>
      </c>
      <c r="V21">
        <v>6.2621464829586655</v>
      </c>
      <c r="W21">
        <v>20.379649341050754</v>
      </c>
      <c r="X21">
        <v>64.785382597100636</v>
      </c>
      <c r="Y21">
        <v>0</v>
      </c>
      <c r="Z21">
        <v>5.7568579199999999</v>
      </c>
      <c r="AA21">
        <v>6.1413335999999994</v>
      </c>
      <c r="AB21">
        <v>11.533435920000004</v>
      </c>
      <c r="AC21">
        <v>8.5010146560000006</v>
      </c>
      <c r="AD21">
        <v>8.0065281600000002</v>
      </c>
      <c r="AE21">
        <v>18.595288799999999</v>
      </c>
      <c r="AF21">
        <v>6.1515000000000013</v>
      </c>
      <c r="AG21">
        <v>26.948288639999998</v>
      </c>
      <c r="AH21">
        <v>24.955344000000004</v>
      </c>
      <c r="AI21">
        <v>0</v>
      </c>
      <c r="AJ21">
        <v>0</v>
      </c>
      <c r="AK21">
        <v>22.853400000000001</v>
      </c>
      <c r="AL21">
        <v>34.675999999999995</v>
      </c>
      <c r="AM21">
        <v>2.3184297714285718</v>
      </c>
      <c r="AN21">
        <v>0</v>
      </c>
      <c r="AO21">
        <v>0.75241020960000016</v>
      </c>
      <c r="AP21">
        <v>1.3502764799999996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36.642253820066948</v>
      </c>
      <c r="BB21">
        <f t="shared" si="0"/>
        <v>1104.8610012046863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512.00329841061989</v>
      </c>
      <c r="L22">
        <v>10.000859050365184</v>
      </c>
      <c r="M22">
        <v>63.774957888826506</v>
      </c>
      <c r="N22">
        <v>51.885716472749543</v>
      </c>
      <c r="O22">
        <v>73.290220864661649</v>
      </c>
      <c r="P22">
        <v>23.637792555488378</v>
      </c>
      <c r="Q22">
        <v>8.2734868421052639</v>
      </c>
      <c r="R22">
        <v>18.617343456007795</v>
      </c>
      <c r="S22">
        <v>11.593458183241975</v>
      </c>
      <c r="T22">
        <v>0</v>
      </c>
      <c r="U22">
        <v>62.630048108948252</v>
      </c>
      <c r="V22">
        <v>6.2621464829586655</v>
      </c>
      <c r="W22">
        <v>20.379649341050754</v>
      </c>
      <c r="X22">
        <v>64.785382597100636</v>
      </c>
      <c r="Y22">
        <v>0</v>
      </c>
      <c r="Z22">
        <v>5.7568579199999999</v>
      </c>
      <c r="AA22">
        <v>9.2640456000000011</v>
      </c>
      <c r="AB22">
        <v>11.533435920000004</v>
      </c>
      <c r="AC22">
        <v>8.5010146560000006</v>
      </c>
      <c r="AD22">
        <v>8.0065281600000002</v>
      </c>
      <c r="AE22">
        <v>18.595288799999999</v>
      </c>
      <c r="AF22">
        <v>6.1515000000000013</v>
      </c>
      <c r="AG22">
        <v>26.948288639999998</v>
      </c>
      <c r="AH22">
        <v>30.819849840000003</v>
      </c>
      <c r="AI22">
        <v>0</v>
      </c>
      <c r="AJ22">
        <v>0</v>
      </c>
      <c r="AK22">
        <v>22.853400000000001</v>
      </c>
      <c r="AL22">
        <v>34.675999999999995</v>
      </c>
      <c r="AM22">
        <v>4.1567806507936513</v>
      </c>
      <c r="AN22">
        <v>0</v>
      </c>
      <c r="AO22">
        <v>0.66641309279999994</v>
      </c>
      <c r="AP22">
        <v>1.3502764799999996</v>
      </c>
      <c r="AQ22">
        <v>6.7251799999999999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37.202871872498704</v>
      </c>
      <c r="BB22">
        <f t="shared" si="0"/>
        <v>1121.7651347548197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512.00329841061989</v>
      </c>
      <c r="L23">
        <v>10.000859050365184</v>
      </c>
      <c r="M23">
        <v>63.774957888826506</v>
      </c>
      <c r="N23">
        <v>51.885716472749543</v>
      </c>
      <c r="O23">
        <v>73.290220864661649</v>
      </c>
      <c r="P23">
        <v>23.637792555488378</v>
      </c>
      <c r="Q23">
        <v>8.2734868421052639</v>
      </c>
      <c r="R23">
        <v>18.617343456007795</v>
      </c>
      <c r="S23">
        <v>11.593458183241975</v>
      </c>
      <c r="T23">
        <v>0</v>
      </c>
      <c r="U23">
        <v>62.630048108948252</v>
      </c>
      <c r="V23">
        <v>6.2621464829586655</v>
      </c>
      <c r="W23">
        <v>20.379649341050754</v>
      </c>
      <c r="X23">
        <v>64.785382597100636</v>
      </c>
      <c r="Y23">
        <v>0</v>
      </c>
      <c r="Z23">
        <v>5.7568579199999999</v>
      </c>
      <c r="AA23">
        <v>15.440075999999998</v>
      </c>
      <c r="AB23">
        <v>11.533435920000004</v>
      </c>
      <c r="AC23">
        <v>12.751521984</v>
      </c>
      <c r="AD23">
        <v>8.0065281600000002</v>
      </c>
      <c r="AE23">
        <v>12.3968592</v>
      </c>
      <c r="AF23">
        <v>6.1515000000000013</v>
      </c>
      <c r="AG23">
        <v>26.948288639999998</v>
      </c>
      <c r="AH23">
        <v>29.114568000000006</v>
      </c>
      <c r="AI23">
        <v>1.1182032000000002</v>
      </c>
      <c r="AJ23">
        <v>0</v>
      </c>
      <c r="AK23">
        <v>22.853400000000001</v>
      </c>
      <c r="AL23">
        <v>34.675999999999995</v>
      </c>
      <c r="AM23">
        <v>4.6368595428571426</v>
      </c>
      <c r="AN23">
        <v>0</v>
      </c>
      <c r="AO23">
        <v>0.54839302560000003</v>
      </c>
      <c r="AP23">
        <v>1.3502764799999996</v>
      </c>
      <c r="AQ23">
        <v>7.2055500000000006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37.393485823895517</v>
      </c>
      <c r="BB23">
        <f t="shared" si="0"/>
        <v>1127.5126095162859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512.00329841061989</v>
      </c>
      <c r="L24">
        <v>10.000859050365184</v>
      </c>
      <c r="M24">
        <v>63.774957888826506</v>
      </c>
      <c r="N24">
        <v>51.885716472749543</v>
      </c>
      <c r="O24">
        <v>73.290220864661649</v>
      </c>
      <c r="P24">
        <v>23.637792555488378</v>
      </c>
      <c r="Q24">
        <v>8.2734868421052639</v>
      </c>
      <c r="R24">
        <v>18.617343456007795</v>
      </c>
      <c r="S24">
        <v>11.593458183241975</v>
      </c>
      <c r="T24">
        <v>0</v>
      </c>
      <c r="U24">
        <v>62.630048108948252</v>
      </c>
      <c r="V24">
        <v>6.2621464829586655</v>
      </c>
      <c r="W24">
        <v>20.379649341050754</v>
      </c>
      <c r="X24">
        <v>64.785382597100636</v>
      </c>
      <c r="Y24">
        <v>0</v>
      </c>
      <c r="Z24">
        <v>5.7568579199999999</v>
      </c>
      <c r="AA24">
        <v>18.493394399999996</v>
      </c>
      <c r="AB24">
        <v>17.247463056000004</v>
      </c>
      <c r="AC24">
        <v>12.751521984</v>
      </c>
      <c r="AD24">
        <v>8.0065281600000002</v>
      </c>
      <c r="AE24">
        <v>12.3968592</v>
      </c>
      <c r="AF24">
        <v>6.1515000000000013</v>
      </c>
      <c r="AG24">
        <v>26.948288639999998</v>
      </c>
      <c r="AH24">
        <v>29.114568000000006</v>
      </c>
      <c r="AI24">
        <v>3.3546096000000003</v>
      </c>
      <c r="AJ24">
        <v>0</v>
      </c>
      <c r="AK24">
        <v>22.853400000000001</v>
      </c>
      <c r="AL24">
        <v>34.675999999999995</v>
      </c>
      <c r="AM24">
        <v>6.9552893142857144</v>
      </c>
      <c r="AN24">
        <v>0</v>
      </c>
      <c r="AO24">
        <v>0.49028686560000001</v>
      </c>
      <c r="AP24">
        <v>1.3502764799999996</v>
      </c>
      <c r="AQ24">
        <v>7.2055500000000006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37.819262751743139</v>
      </c>
      <c r="BB24">
        <f t="shared" si="0"/>
        <v>1140.350908135867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512.00329841061989</v>
      </c>
      <c r="L25">
        <v>10.000859050365184</v>
      </c>
      <c r="M25">
        <v>63.774957888826506</v>
      </c>
      <c r="N25">
        <v>51.885716472749543</v>
      </c>
      <c r="O25">
        <v>73.290220864661649</v>
      </c>
      <c r="P25">
        <v>23.637792555488378</v>
      </c>
      <c r="Q25">
        <v>8.2734868421052639</v>
      </c>
      <c r="R25">
        <v>18.617343456007795</v>
      </c>
      <c r="S25">
        <v>11.593458183241975</v>
      </c>
      <c r="T25">
        <v>0</v>
      </c>
      <c r="U25">
        <v>62.630048108948252</v>
      </c>
      <c r="V25">
        <v>6.2621464829586655</v>
      </c>
      <c r="W25">
        <v>20.379649341050754</v>
      </c>
      <c r="X25">
        <v>64.785382597100636</v>
      </c>
      <c r="Y25">
        <v>0</v>
      </c>
      <c r="Z25">
        <v>5.7568579199999999</v>
      </c>
      <c r="AA25">
        <v>18.493394399999996</v>
      </c>
      <c r="AB25">
        <v>17.247463056000004</v>
      </c>
      <c r="AC25">
        <v>12.751521984</v>
      </c>
      <c r="AD25">
        <v>8.0065281600000002</v>
      </c>
      <c r="AE25">
        <v>12.3968592</v>
      </c>
      <c r="AF25">
        <v>6.1515000000000013</v>
      </c>
      <c r="AG25">
        <v>26.948288639999998</v>
      </c>
      <c r="AH25">
        <v>29.114568000000006</v>
      </c>
      <c r="AI25">
        <v>21.804962400000001</v>
      </c>
      <c r="AJ25">
        <v>0</v>
      </c>
      <c r="AK25">
        <v>22.853400000000001</v>
      </c>
      <c r="AL25">
        <v>34.675999999999995</v>
      </c>
      <c r="AM25">
        <v>6.9552893142857144</v>
      </c>
      <c r="AN25">
        <v>0</v>
      </c>
      <c r="AO25">
        <v>0.34011472319999997</v>
      </c>
      <c r="AP25">
        <v>1.3502764799999996</v>
      </c>
      <c r="AQ25">
        <v>15.109819999999999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38.660425320390765</v>
      </c>
      <c r="BB25">
        <f t="shared" si="0"/>
        <v>1165.7141962248195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512.00329841061989</v>
      </c>
      <c r="L26">
        <v>10.000859050365184</v>
      </c>
      <c r="M26">
        <v>63.774957888826506</v>
      </c>
      <c r="N26">
        <v>51.885716472749543</v>
      </c>
      <c r="O26">
        <v>73.290220864661649</v>
      </c>
      <c r="P26">
        <v>23.637792555488378</v>
      </c>
      <c r="Q26">
        <v>8.2734868421052639</v>
      </c>
      <c r="R26">
        <v>18.617343456007795</v>
      </c>
      <c r="S26">
        <v>11.593458183241975</v>
      </c>
      <c r="T26">
        <v>0</v>
      </c>
      <c r="U26">
        <v>62.630048108948252</v>
      </c>
      <c r="V26">
        <v>6.2621464829586655</v>
      </c>
      <c r="W26">
        <v>20.379649341050754</v>
      </c>
      <c r="X26">
        <v>64.785382597100636</v>
      </c>
      <c r="Y26">
        <v>0</v>
      </c>
      <c r="Z26">
        <v>5.7568579199999999</v>
      </c>
      <c r="AA26">
        <v>18.493394399999996</v>
      </c>
      <c r="AB26">
        <v>17.247463056000004</v>
      </c>
      <c r="AC26">
        <v>12.751521984</v>
      </c>
      <c r="AD26">
        <v>8.0065281600000002</v>
      </c>
      <c r="AE26">
        <v>12.3968592</v>
      </c>
      <c r="AF26">
        <v>6.1515000000000013</v>
      </c>
      <c r="AG26">
        <v>26.948288639999998</v>
      </c>
      <c r="AH26">
        <v>29.114568000000006</v>
      </c>
      <c r="AI26">
        <v>21.804962400000001</v>
      </c>
      <c r="AJ26">
        <v>0</v>
      </c>
      <c r="AK26">
        <v>22.853400000000001</v>
      </c>
      <c r="AL26">
        <v>34.675999999999995</v>
      </c>
      <c r="AM26">
        <v>6.9552893142857144</v>
      </c>
      <c r="AN26">
        <v>0</v>
      </c>
      <c r="AO26">
        <v>0.25489235520000003</v>
      </c>
      <c r="AP26">
        <v>1.3502764799999996</v>
      </c>
      <c r="AQ26">
        <v>15.109819999999999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38.657689543590763</v>
      </c>
      <c r="BB26">
        <f t="shared" si="0"/>
        <v>1165.6317096336193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512.00329841061989</v>
      </c>
      <c r="L27">
        <v>10.000859050365184</v>
      </c>
      <c r="M27">
        <v>63.774957888826506</v>
      </c>
      <c r="N27">
        <v>51.885716472749543</v>
      </c>
      <c r="O27">
        <v>73.290220864661649</v>
      </c>
      <c r="P27">
        <v>23.637792555488378</v>
      </c>
      <c r="Q27">
        <v>8.2734868421052639</v>
      </c>
      <c r="R27">
        <v>18.617343456007795</v>
      </c>
      <c r="S27">
        <v>11.593458183241975</v>
      </c>
      <c r="T27">
        <v>0</v>
      </c>
      <c r="U27">
        <v>62.630048108948252</v>
      </c>
      <c r="V27">
        <v>6.2621464829586655</v>
      </c>
      <c r="W27">
        <v>20.379649341050754</v>
      </c>
      <c r="X27">
        <v>64.785382597100636</v>
      </c>
      <c r="Y27">
        <v>0</v>
      </c>
      <c r="Z27">
        <v>5.7568579199999999</v>
      </c>
      <c r="AA27">
        <v>16.654464000000001</v>
      </c>
      <c r="AB27">
        <v>17.247463056000004</v>
      </c>
      <c r="AC27">
        <v>12.751521984</v>
      </c>
      <c r="AD27">
        <v>8.0065281600000002</v>
      </c>
      <c r="AE27">
        <v>12.3968592</v>
      </c>
      <c r="AF27">
        <v>6.1515000000000013</v>
      </c>
      <c r="AG27">
        <v>26.948288639999998</v>
      </c>
      <c r="AH27">
        <v>29.114568000000006</v>
      </c>
      <c r="AI27">
        <v>21.804962400000001</v>
      </c>
      <c r="AJ27">
        <v>0</v>
      </c>
      <c r="AK27">
        <v>22.853400000000001</v>
      </c>
      <c r="AL27">
        <v>34.675999999999995</v>
      </c>
      <c r="AM27">
        <v>6.9552893142857144</v>
      </c>
      <c r="AN27">
        <v>0</v>
      </c>
      <c r="AO27">
        <v>0.1856814624</v>
      </c>
      <c r="AP27">
        <v>1.3502764799999996</v>
      </c>
      <c r="AQ27">
        <v>15.109819999999999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38.54974472439077</v>
      </c>
      <c r="BB27">
        <f t="shared" si="0"/>
        <v>1162.3768827600193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512.00329841061989</v>
      </c>
      <c r="L28">
        <v>10.000859050365184</v>
      </c>
      <c r="M28">
        <v>63.774957888826506</v>
      </c>
      <c r="N28">
        <v>51.885716472749543</v>
      </c>
      <c r="O28">
        <v>73.290220864661649</v>
      </c>
      <c r="P28">
        <v>23.637792555488378</v>
      </c>
      <c r="Q28">
        <v>8.2734868421052639</v>
      </c>
      <c r="R28">
        <v>18.617343456007795</v>
      </c>
      <c r="S28">
        <v>11.593458183241975</v>
      </c>
      <c r="T28">
        <v>0</v>
      </c>
      <c r="U28">
        <v>62.630048108948252</v>
      </c>
      <c r="V28">
        <v>6.2621464829586655</v>
      </c>
      <c r="W28">
        <v>20.379649341050754</v>
      </c>
      <c r="X28">
        <v>64.785382597100636</v>
      </c>
      <c r="Y28">
        <v>0</v>
      </c>
      <c r="Z28">
        <v>5.7568579199999999</v>
      </c>
      <c r="AA28">
        <v>18.493394399999996</v>
      </c>
      <c r="AB28">
        <v>17.247463056000004</v>
      </c>
      <c r="AC28">
        <v>12.751521984</v>
      </c>
      <c r="AD28">
        <v>8.0065281600000002</v>
      </c>
      <c r="AE28">
        <v>12.3968592</v>
      </c>
      <c r="AF28">
        <v>6.1515000000000013</v>
      </c>
      <c r="AG28">
        <v>26.948288639999998</v>
      </c>
      <c r="AH28">
        <v>29.114568000000006</v>
      </c>
      <c r="AI28">
        <v>21.804962400000001</v>
      </c>
      <c r="AJ28">
        <v>0</v>
      </c>
      <c r="AK28">
        <v>22.853400000000001</v>
      </c>
      <c r="AL28">
        <v>34.675999999999995</v>
      </c>
      <c r="AM28">
        <v>6.9552893142857144</v>
      </c>
      <c r="AN28">
        <v>0</v>
      </c>
      <c r="AO28">
        <v>0.17651360160000001</v>
      </c>
      <c r="AP28">
        <v>1.3502764799999996</v>
      </c>
      <c r="AQ28">
        <v>15.109819999999999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38.608480257990763</v>
      </c>
      <c r="BB28">
        <f t="shared" si="0"/>
        <v>1164.1479097656193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512.00329841061989</v>
      </c>
      <c r="L29">
        <v>10.000859050365184</v>
      </c>
      <c r="M29">
        <v>63.774957888826506</v>
      </c>
      <c r="N29">
        <v>51.885716472749543</v>
      </c>
      <c r="O29">
        <v>73.290220864661649</v>
      </c>
      <c r="P29">
        <v>23.637792555488378</v>
      </c>
      <c r="Q29">
        <v>8.2734868421052639</v>
      </c>
      <c r="R29">
        <v>18.617343456007795</v>
      </c>
      <c r="S29">
        <v>11.593458183241975</v>
      </c>
      <c r="T29">
        <v>0</v>
      </c>
      <c r="U29">
        <v>62.630048108948252</v>
      </c>
      <c r="V29">
        <v>6.2621464829586655</v>
      </c>
      <c r="W29">
        <v>19.993389695869269</v>
      </c>
      <c r="X29">
        <v>64.785382597100636</v>
      </c>
      <c r="Y29">
        <v>0</v>
      </c>
      <c r="Z29">
        <v>5.7568579199999999</v>
      </c>
      <c r="AA29">
        <v>18.493394399999996</v>
      </c>
      <c r="AB29">
        <v>17.247463056000004</v>
      </c>
      <c r="AC29">
        <v>12.751521984</v>
      </c>
      <c r="AD29">
        <v>8.0065281600000002</v>
      </c>
      <c r="AE29">
        <v>12.3968592</v>
      </c>
      <c r="AF29">
        <v>6.1515000000000013</v>
      </c>
      <c r="AG29">
        <v>26.948288639999998</v>
      </c>
      <c r="AH29">
        <v>29.114568000000006</v>
      </c>
      <c r="AI29">
        <v>21.804962400000001</v>
      </c>
      <c r="AJ29">
        <v>0</v>
      </c>
      <c r="AK29">
        <v>22.853400000000001</v>
      </c>
      <c r="AL29">
        <v>34.675999999999995</v>
      </c>
      <c r="AM29">
        <v>6.9552893142857144</v>
      </c>
      <c r="AN29">
        <v>0</v>
      </c>
      <c r="AO29">
        <v>0.18116209440000003</v>
      </c>
      <c r="AP29">
        <v>1.3502764799999996</v>
      </c>
      <c r="AQ29">
        <v>15.109819999999999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38.596230637350949</v>
      </c>
      <c r="BB29">
        <f t="shared" si="0"/>
        <v>1163.7785482338775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512.00329841061989</v>
      </c>
      <c r="L30">
        <v>10.000859050365184</v>
      </c>
      <c r="M30">
        <v>63.774957888826506</v>
      </c>
      <c r="N30">
        <v>51.885716472749543</v>
      </c>
      <c r="O30">
        <v>73.290220864661649</v>
      </c>
      <c r="P30">
        <v>23.637792555488378</v>
      </c>
      <c r="Q30">
        <v>8.2734868421052639</v>
      </c>
      <c r="R30">
        <v>18.617343456007795</v>
      </c>
      <c r="S30">
        <v>11.593458183241975</v>
      </c>
      <c r="T30">
        <v>0</v>
      </c>
      <c r="U30">
        <v>62.630048108948252</v>
      </c>
      <c r="V30">
        <v>6.2621464829586655</v>
      </c>
      <c r="W30">
        <v>19.993389695869269</v>
      </c>
      <c r="X30">
        <v>64.785382597100636</v>
      </c>
      <c r="Y30">
        <v>0</v>
      </c>
      <c r="Z30">
        <v>5.7568579199999999</v>
      </c>
      <c r="AA30">
        <v>13.878720000000001</v>
      </c>
      <c r="AB30">
        <v>17.247463056000004</v>
      </c>
      <c r="AC30">
        <v>8.5010146560000006</v>
      </c>
      <c r="AD30">
        <v>8.0065281600000002</v>
      </c>
      <c r="AE30">
        <v>12.3968592</v>
      </c>
      <c r="AF30">
        <v>6.1515000000000013</v>
      </c>
      <c r="AG30">
        <v>26.948288639999998</v>
      </c>
      <c r="AH30">
        <v>30.819849840000003</v>
      </c>
      <c r="AI30">
        <v>14.536641599999996</v>
      </c>
      <c r="AJ30">
        <v>0</v>
      </c>
      <c r="AK30">
        <v>22.853400000000001</v>
      </c>
      <c r="AL30">
        <v>34.675999999999995</v>
      </c>
      <c r="AM30">
        <v>6.9552893142857144</v>
      </c>
      <c r="AN30">
        <v>0</v>
      </c>
      <c r="AO30">
        <v>0.1783213488</v>
      </c>
      <c r="AP30">
        <v>1.3502764799999996</v>
      </c>
      <c r="AQ30">
        <v>15.109819999999999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38.132993221350937</v>
      </c>
      <c r="BB30">
        <f t="shared" si="0"/>
        <v>1149.8107242162778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512.00329841061989</v>
      </c>
      <c r="L31">
        <v>10.000859050365184</v>
      </c>
      <c r="M31">
        <v>63.774957888826506</v>
      </c>
      <c r="N31">
        <v>51.885716472749543</v>
      </c>
      <c r="O31">
        <v>73.290220864661649</v>
      </c>
      <c r="P31">
        <v>23.637792555488378</v>
      </c>
      <c r="Q31">
        <v>8.2734868421052639</v>
      </c>
      <c r="R31">
        <v>18.617343456007795</v>
      </c>
      <c r="S31">
        <v>11.593458183241975</v>
      </c>
      <c r="T31">
        <v>0</v>
      </c>
      <c r="U31">
        <v>62.630048108948252</v>
      </c>
      <c r="V31">
        <v>6.2621464829586655</v>
      </c>
      <c r="W31">
        <v>19.993389695869269</v>
      </c>
      <c r="X31">
        <v>64.785382597100636</v>
      </c>
      <c r="Y31">
        <v>0</v>
      </c>
      <c r="Z31">
        <v>5.7568579199999999</v>
      </c>
      <c r="AA31">
        <v>6.9393600000000006</v>
      </c>
      <c r="AB31">
        <v>17.247463056000004</v>
      </c>
      <c r="AC31">
        <v>8.5010146560000006</v>
      </c>
      <c r="AD31">
        <v>8.0065281600000002</v>
      </c>
      <c r="AE31">
        <v>12.3968592</v>
      </c>
      <c r="AF31">
        <v>6.1515000000000013</v>
      </c>
      <c r="AG31">
        <v>26.948288639999998</v>
      </c>
      <c r="AH31">
        <v>16.636896000000004</v>
      </c>
      <c r="AI31">
        <v>2.2364063999999999</v>
      </c>
      <c r="AJ31">
        <v>0</v>
      </c>
      <c r="AK31">
        <v>22.853400000000001</v>
      </c>
      <c r="AL31">
        <v>34.675999999999995</v>
      </c>
      <c r="AM31">
        <v>4.6368595428571426</v>
      </c>
      <c r="AN31">
        <v>0</v>
      </c>
      <c r="AO31">
        <v>0.15262551360000004</v>
      </c>
      <c r="AP31">
        <v>1.3502764799999996</v>
      </c>
      <c r="AQ31">
        <v>15.109819999999999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36.984882499903328</v>
      </c>
      <c r="BB31">
        <f t="shared" si="0"/>
        <v>1115.192160291097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512.00329841061989</v>
      </c>
      <c r="L32">
        <v>10.000859050365184</v>
      </c>
      <c r="M32">
        <v>63.774957888826506</v>
      </c>
      <c r="N32">
        <v>51.885716472749543</v>
      </c>
      <c r="O32">
        <v>73.290220864661649</v>
      </c>
      <c r="P32">
        <v>23.637792555488378</v>
      </c>
      <c r="Q32">
        <v>8.2734868421052639</v>
      </c>
      <c r="R32">
        <v>18.617343456007795</v>
      </c>
      <c r="S32">
        <v>11.593458183241975</v>
      </c>
      <c r="T32">
        <v>0</v>
      </c>
      <c r="U32">
        <v>62.630048108948252</v>
      </c>
      <c r="V32">
        <v>6.2621464829586655</v>
      </c>
      <c r="W32">
        <v>19.993389695869269</v>
      </c>
      <c r="X32">
        <v>64.785382597100636</v>
      </c>
      <c r="Y32">
        <v>0</v>
      </c>
      <c r="Z32">
        <v>5.7568579199999999</v>
      </c>
      <c r="AA32">
        <v>5.4473976000000004</v>
      </c>
      <c r="AB32">
        <v>11.533435920000004</v>
      </c>
      <c r="AC32">
        <v>8.5010146560000006</v>
      </c>
      <c r="AD32">
        <v>8.0065281600000002</v>
      </c>
      <c r="AE32">
        <v>12.3968592</v>
      </c>
      <c r="AF32">
        <v>6.1515000000000013</v>
      </c>
      <c r="AG32">
        <v>26.948288639999998</v>
      </c>
      <c r="AH32">
        <v>8.3184480000000018</v>
      </c>
      <c r="AI32">
        <v>1.1182032000000002</v>
      </c>
      <c r="AJ32">
        <v>0</v>
      </c>
      <c r="AK32">
        <v>22.853400000000001</v>
      </c>
      <c r="AL32">
        <v>26.006999999999994</v>
      </c>
      <c r="AM32">
        <v>4.6368595428571426</v>
      </c>
      <c r="AN32">
        <v>0</v>
      </c>
      <c r="AO32">
        <v>0.15146339040000001</v>
      </c>
      <c r="AP32">
        <v>1.3502764799999996</v>
      </c>
      <c r="AQ32">
        <v>7.2055500000000006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35.91861458325571</v>
      </c>
      <c r="BB32">
        <f t="shared" si="0"/>
        <v>1083.0413553485448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512.00329841061989</v>
      </c>
      <c r="L33">
        <v>10.000859050365184</v>
      </c>
      <c r="M33">
        <v>63.774957888826506</v>
      </c>
      <c r="N33">
        <v>51.885716472749543</v>
      </c>
      <c r="O33">
        <v>73.290220864661649</v>
      </c>
      <c r="P33">
        <v>23.637792555488378</v>
      </c>
      <c r="Q33">
        <v>8.2734868421052639</v>
      </c>
      <c r="R33">
        <v>18.617343456007795</v>
      </c>
      <c r="S33">
        <v>11.593458183241975</v>
      </c>
      <c r="T33">
        <v>0</v>
      </c>
      <c r="U33">
        <v>62.630048108948252</v>
      </c>
      <c r="V33">
        <v>6.2621464829586655</v>
      </c>
      <c r="W33">
        <v>19.993389695869269</v>
      </c>
      <c r="X33">
        <v>64.785382597100636</v>
      </c>
      <c r="Y33">
        <v>0</v>
      </c>
      <c r="Z33">
        <v>5.7568579199999999</v>
      </c>
      <c r="AA33">
        <v>0</v>
      </c>
      <c r="AB33">
        <v>11.533435920000004</v>
      </c>
      <c r="AC33">
        <v>8.5010146560000006</v>
      </c>
      <c r="AD33">
        <v>8.0065281600000002</v>
      </c>
      <c r="AE33">
        <v>18.595288799999999</v>
      </c>
      <c r="AF33">
        <v>6.1515000000000013</v>
      </c>
      <c r="AG33">
        <v>26.948288639999998</v>
      </c>
      <c r="AH33">
        <v>0</v>
      </c>
      <c r="AI33">
        <v>0</v>
      </c>
      <c r="AJ33">
        <v>0</v>
      </c>
      <c r="AK33">
        <v>22.853400000000001</v>
      </c>
      <c r="AL33">
        <v>26.006999999999994</v>
      </c>
      <c r="AM33">
        <v>4.6368595428571426</v>
      </c>
      <c r="AN33">
        <v>0</v>
      </c>
      <c r="AO33">
        <v>0.17173598400000001</v>
      </c>
      <c r="AP33">
        <v>1.3502764799999996</v>
      </c>
      <c r="AQ33">
        <v>0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35.409158424068409</v>
      </c>
      <c r="BB33">
        <f t="shared" si="0"/>
        <v>1067.679914901332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512.00329841061989</v>
      </c>
      <c r="L34">
        <v>10.000859050365184</v>
      </c>
      <c r="M34">
        <v>63.774957888826506</v>
      </c>
      <c r="N34">
        <v>51.885716472749543</v>
      </c>
      <c r="O34">
        <v>73.290220864661649</v>
      </c>
      <c r="P34">
        <v>23.637792555488378</v>
      </c>
      <c r="Q34">
        <v>4.8028915063039159</v>
      </c>
      <c r="R34">
        <v>14.996676824720296</v>
      </c>
      <c r="S34">
        <v>11.593458183241975</v>
      </c>
      <c r="T34">
        <v>0</v>
      </c>
      <c r="U34">
        <v>62.630048108948252</v>
      </c>
      <c r="V34">
        <v>6.2621464829586655</v>
      </c>
      <c r="W34">
        <v>19.993389695869269</v>
      </c>
      <c r="X34">
        <v>64.785382597100636</v>
      </c>
      <c r="Y34">
        <v>0</v>
      </c>
      <c r="Z34">
        <v>5.7568579199999999</v>
      </c>
      <c r="AA34">
        <v>0</v>
      </c>
      <c r="AB34">
        <v>11.533435920000004</v>
      </c>
      <c r="AC34">
        <v>8.5010146560000006</v>
      </c>
      <c r="AD34">
        <v>8.0065281600000002</v>
      </c>
      <c r="AE34">
        <v>18.595288799999999</v>
      </c>
      <c r="AF34">
        <v>6.1515000000000013</v>
      </c>
      <c r="AG34">
        <v>26.948288639999998</v>
      </c>
      <c r="AH34">
        <v>0</v>
      </c>
      <c r="AI34">
        <v>0</v>
      </c>
      <c r="AJ34">
        <v>0</v>
      </c>
      <c r="AK34">
        <v>22.853400000000001</v>
      </c>
      <c r="AL34">
        <v>26.006999999999994</v>
      </c>
      <c r="AM34">
        <v>4.6368595428571426</v>
      </c>
      <c r="AN34">
        <v>0</v>
      </c>
      <c r="AO34">
        <v>0.1953658224</v>
      </c>
      <c r="AP34">
        <v>1.3502764799999996</v>
      </c>
      <c r="AQ34">
        <v>0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35.182287628935455</v>
      </c>
      <c r="BB34">
        <f t="shared" si="0"/>
        <v>1060.8391535677763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495.57132441942946</v>
      </c>
      <c r="L35">
        <v>9.6805876965508482</v>
      </c>
      <c r="M35">
        <v>63.774957888826506</v>
      </c>
      <c r="N35">
        <v>51.885716472749543</v>
      </c>
      <c r="O35">
        <v>73.290220864661649</v>
      </c>
      <c r="P35">
        <v>23.637792555488378</v>
      </c>
      <c r="Q35">
        <v>5.0005312938177182</v>
      </c>
      <c r="R35">
        <v>14.996676824720296</v>
      </c>
      <c r="S35">
        <v>11.593458183241975</v>
      </c>
      <c r="T35">
        <v>0</v>
      </c>
      <c r="U35">
        <v>62.630048108948252</v>
      </c>
      <c r="V35">
        <v>6.2621464829586655</v>
      </c>
      <c r="W35">
        <v>19.993389695869269</v>
      </c>
      <c r="X35">
        <v>64.785382597100636</v>
      </c>
      <c r="Y35">
        <v>0</v>
      </c>
      <c r="Z35">
        <v>5.7568579199999999</v>
      </c>
      <c r="AA35">
        <v>0</v>
      </c>
      <c r="AB35">
        <v>11.533435920000004</v>
      </c>
      <c r="AC35">
        <v>8.5010146560000006</v>
      </c>
      <c r="AD35">
        <v>8.0065281600000002</v>
      </c>
      <c r="AE35">
        <v>18.595288799999999</v>
      </c>
      <c r="AF35">
        <v>6.1515000000000013</v>
      </c>
      <c r="AG35">
        <v>26.948288639999998</v>
      </c>
      <c r="AH35">
        <v>0</v>
      </c>
      <c r="AI35">
        <v>0</v>
      </c>
      <c r="AJ35">
        <v>0</v>
      </c>
      <c r="AK35">
        <v>22.853400000000001</v>
      </c>
      <c r="AL35">
        <v>26.006999999999994</v>
      </c>
      <c r="AM35">
        <v>4.6368595428571426</v>
      </c>
      <c r="AN35">
        <v>0</v>
      </c>
      <c r="AO35">
        <v>0.18232421759999998</v>
      </c>
      <c r="AP35">
        <v>1.3502764799999996</v>
      </c>
      <c r="AQ35">
        <v>0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34.650466145893986</v>
      </c>
      <c r="BB35">
        <f t="shared" si="0"/>
        <v>1044.8033278885264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495.57132441942946</v>
      </c>
      <c r="L36">
        <v>9.6805876965508482</v>
      </c>
      <c r="M36">
        <v>63.774957888826506</v>
      </c>
      <c r="N36">
        <v>51.885716472749543</v>
      </c>
      <c r="O36">
        <v>73.290220864661649</v>
      </c>
      <c r="P36">
        <v>23.637792555488378</v>
      </c>
      <c r="Q36">
        <v>5.0005312938177182</v>
      </c>
      <c r="R36">
        <v>14.996676824720296</v>
      </c>
      <c r="S36">
        <v>11.593458183241975</v>
      </c>
      <c r="T36">
        <v>0</v>
      </c>
      <c r="U36">
        <v>62.630048108948252</v>
      </c>
      <c r="V36">
        <v>6.2621464829586655</v>
      </c>
      <c r="W36">
        <v>19.993389695869269</v>
      </c>
      <c r="X36">
        <v>64.785382597100636</v>
      </c>
      <c r="Y36">
        <v>0</v>
      </c>
      <c r="Z36">
        <v>5.7568579199999999</v>
      </c>
      <c r="AA36">
        <v>0</v>
      </c>
      <c r="AB36">
        <v>11.533435920000004</v>
      </c>
      <c r="AC36">
        <v>8.5010146560000006</v>
      </c>
      <c r="AD36">
        <v>8.0065281600000002</v>
      </c>
      <c r="AE36">
        <v>18.595288799999999</v>
      </c>
      <c r="AF36">
        <v>6.1515000000000013</v>
      </c>
      <c r="AG36">
        <v>26.948288639999998</v>
      </c>
      <c r="AH36">
        <v>0</v>
      </c>
      <c r="AI36">
        <v>0</v>
      </c>
      <c r="AJ36">
        <v>0</v>
      </c>
      <c r="AK36">
        <v>22.853400000000001</v>
      </c>
      <c r="AL36">
        <v>26.006999999999994</v>
      </c>
      <c r="AM36">
        <v>4.6368595428571426</v>
      </c>
      <c r="AN36">
        <v>0</v>
      </c>
      <c r="AO36">
        <v>0.17974172160000002</v>
      </c>
      <c r="AP36">
        <v>1.3502764799999996</v>
      </c>
      <c r="AQ36">
        <v>0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34.650383137093989</v>
      </c>
      <c r="BB36">
        <f t="shared" si="0"/>
        <v>1044.8008284013265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332.00426127623984</v>
      </c>
      <c r="L37">
        <v>0</v>
      </c>
      <c r="M37">
        <v>63.774957888826506</v>
      </c>
      <c r="N37">
        <v>51.885716472749543</v>
      </c>
      <c r="O37">
        <v>73.290220864661649</v>
      </c>
      <c r="P37">
        <v>23.637792555488378</v>
      </c>
      <c r="Q37">
        <v>5.0005312938177182</v>
      </c>
      <c r="R37">
        <v>14.996676824720296</v>
      </c>
      <c r="S37">
        <v>11.593458183241975</v>
      </c>
      <c r="T37">
        <v>0</v>
      </c>
      <c r="U37">
        <v>62.630048108948252</v>
      </c>
      <c r="V37">
        <v>6.2621464829586655</v>
      </c>
      <c r="W37">
        <v>19.993389695869269</v>
      </c>
      <c r="X37">
        <v>64.785382597100636</v>
      </c>
      <c r="Y37">
        <v>0</v>
      </c>
      <c r="Z37">
        <v>5.7568579199999999</v>
      </c>
      <c r="AA37">
        <v>0</v>
      </c>
      <c r="AB37">
        <v>11.533435920000004</v>
      </c>
      <c r="AC37">
        <v>8.5010146560000006</v>
      </c>
      <c r="AD37">
        <v>8.0065281600000002</v>
      </c>
      <c r="AE37">
        <v>18.595288799999999</v>
      </c>
      <c r="AF37">
        <v>6.1515000000000013</v>
      </c>
      <c r="AG37">
        <v>26.948288639999998</v>
      </c>
      <c r="AH37">
        <v>0</v>
      </c>
      <c r="AI37">
        <v>0</v>
      </c>
      <c r="AJ37">
        <v>0</v>
      </c>
      <c r="AK37">
        <v>22.853400000000001</v>
      </c>
      <c r="AL37">
        <v>26.006999999999994</v>
      </c>
      <c r="AM37">
        <v>2.3184297714285718</v>
      </c>
      <c r="AN37">
        <v>0</v>
      </c>
      <c r="AO37">
        <v>0.13002867360000003</v>
      </c>
      <c r="AP37">
        <v>1.3502764799999996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29.013116203703767</v>
      </c>
      <c r="BB37">
        <f t="shared" si="0"/>
        <v>874.82230167554769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320.00240640449681</v>
      </c>
      <c r="L38">
        <v>0</v>
      </c>
      <c r="M38">
        <v>63.774957888826506</v>
      </c>
      <c r="N38">
        <v>51.885716472749543</v>
      </c>
      <c r="O38">
        <v>73.290220864661649</v>
      </c>
      <c r="P38">
        <v>23.637792555488378</v>
      </c>
      <c r="Q38">
        <v>5.0005312938177182</v>
      </c>
      <c r="R38">
        <v>14.996676824720296</v>
      </c>
      <c r="S38">
        <v>11.593458183241975</v>
      </c>
      <c r="T38">
        <v>0</v>
      </c>
      <c r="U38">
        <v>62.630048108948252</v>
      </c>
      <c r="V38">
        <v>6.2621464829586655</v>
      </c>
      <c r="W38">
        <v>19.993389695869269</v>
      </c>
      <c r="X38">
        <v>64.785382597100636</v>
      </c>
      <c r="Y38">
        <v>0</v>
      </c>
      <c r="Z38">
        <v>5.7568579199999999</v>
      </c>
      <c r="AA38">
        <v>0</v>
      </c>
      <c r="AB38">
        <v>11.533435920000004</v>
      </c>
      <c r="AC38">
        <v>8.5010146560000006</v>
      </c>
      <c r="AD38">
        <v>8.0065281600000002</v>
      </c>
      <c r="AE38">
        <v>18.595288799999999</v>
      </c>
      <c r="AF38">
        <v>6.1515000000000013</v>
      </c>
      <c r="AG38">
        <v>26.948288639999998</v>
      </c>
      <c r="AH38">
        <v>0</v>
      </c>
      <c r="AI38">
        <v>0</v>
      </c>
      <c r="AJ38">
        <v>0</v>
      </c>
      <c r="AK38">
        <v>22.853400000000001</v>
      </c>
      <c r="AL38">
        <v>26.006999999999994</v>
      </c>
      <c r="AM38">
        <v>2.3184297714285718</v>
      </c>
      <c r="AN38">
        <v>0</v>
      </c>
      <c r="AO38">
        <v>0.13002867360000003</v>
      </c>
      <c r="AP38">
        <v>1.3502764799999996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28.627856665749739</v>
      </c>
      <c r="BB38">
        <f t="shared" si="0"/>
        <v>863.20570634175874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279.64415373256583</v>
      </c>
      <c r="L39">
        <v>0</v>
      </c>
      <c r="M39">
        <v>63.774957888826506</v>
      </c>
      <c r="N39">
        <v>51.885716472749543</v>
      </c>
      <c r="O39">
        <v>73.290220864661649</v>
      </c>
      <c r="P39">
        <v>23.637792555488378</v>
      </c>
      <c r="Q39">
        <v>5.0005312938177182</v>
      </c>
      <c r="R39">
        <v>18.617343456007795</v>
      </c>
      <c r="S39">
        <v>11.593458183241975</v>
      </c>
      <c r="T39">
        <v>0</v>
      </c>
      <c r="U39">
        <v>62.630048108948252</v>
      </c>
      <c r="V39">
        <v>6.2621464829586655</v>
      </c>
      <c r="W39">
        <v>19.993389695869269</v>
      </c>
      <c r="X39">
        <v>64.785382597100636</v>
      </c>
      <c r="Y39">
        <v>0</v>
      </c>
      <c r="Z39">
        <v>5.7568579199999999</v>
      </c>
      <c r="AA39">
        <v>0</v>
      </c>
      <c r="AB39">
        <v>11.533435920000004</v>
      </c>
      <c r="AC39">
        <v>8.5010146560000006</v>
      </c>
      <c r="AD39">
        <v>8.0065281600000002</v>
      </c>
      <c r="AE39">
        <v>18.595288799999999</v>
      </c>
      <c r="AF39">
        <v>6.1515000000000013</v>
      </c>
      <c r="AG39">
        <v>26.948288639999998</v>
      </c>
      <c r="AH39">
        <v>0</v>
      </c>
      <c r="AI39">
        <v>0</v>
      </c>
      <c r="AJ39">
        <v>0</v>
      </c>
      <c r="AK39">
        <v>22.853400000000001</v>
      </c>
      <c r="AL39">
        <v>26.006999999999994</v>
      </c>
      <c r="AM39">
        <v>2.3184297714285718</v>
      </c>
      <c r="AN39">
        <v>0</v>
      </c>
      <c r="AO39">
        <v>0.15185076480000001</v>
      </c>
      <c r="AP39">
        <v>1.3502764799999996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27.495974161941596</v>
      </c>
      <c r="BB39">
        <f t="shared" si="0"/>
        <v>829.07645529612319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280.67140314642455</v>
      </c>
      <c r="L40">
        <v>0</v>
      </c>
      <c r="M40">
        <v>63.774957888826506</v>
      </c>
      <c r="N40">
        <v>51.885716472749543</v>
      </c>
      <c r="O40">
        <v>73.290220864661649</v>
      </c>
      <c r="P40">
        <v>23.637792555488378</v>
      </c>
      <c r="Q40">
        <v>8.7776849456802886</v>
      </c>
      <c r="R40">
        <v>18.617343456007795</v>
      </c>
      <c r="S40">
        <v>11.593458183241975</v>
      </c>
      <c r="T40">
        <v>0</v>
      </c>
      <c r="U40">
        <v>62.630048108948252</v>
      </c>
      <c r="V40">
        <v>6.2621464829586655</v>
      </c>
      <c r="W40">
        <v>19.993389695869269</v>
      </c>
      <c r="X40">
        <v>64.785382597100636</v>
      </c>
      <c r="Y40">
        <v>0</v>
      </c>
      <c r="Z40">
        <v>5.7568579199999999</v>
      </c>
      <c r="AA40">
        <v>0</v>
      </c>
      <c r="AB40">
        <v>11.533435920000004</v>
      </c>
      <c r="AC40">
        <v>8.5010146560000006</v>
      </c>
      <c r="AD40">
        <v>8.0065281600000002</v>
      </c>
      <c r="AE40">
        <v>18.595288799999999</v>
      </c>
      <c r="AF40">
        <v>6.1515000000000013</v>
      </c>
      <c r="AG40">
        <v>26.948288639999998</v>
      </c>
      <c r="AH40">
        <v>0</v>
      </c>
      <c r="AI40">
        <v>0</v>
      </c>
      <c r="AJ40">
        <v>0</v>
      </c>
      <c r="AK40">
        <v>22.853400000000001</v>
      </c>
      <c r="AL40">
        <v>26.006999999999994</v>
      </c>
      <c r="AM40">
        <v>2.3184297714285718</v>
      </c>
      <c r="AN40">
        <v>0</v>
      </c>
      <c r="AO40">
        <v>0.17160685920000002</v>
      </c>
      <c r="AP40">
        <v>1.3502764799999996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27.650829435834176</v>
      </c>
      <c r="BB40">
        <f t="shared" si="0"/>
        <v>833.74575918235189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301.35290482063755</v>
      </c>
      <c r="L41">
        <v>0</v>
      </c>
      <c r="M41">
        <v>63.774957888826506</v>
      </c>
      <c r="N41">
        <v>51.885716472749543</v>
      </c>
      <c r="O41">
        <v>73.290220864661649</v>
      </c>
      <c r="P41">
        <v>23.637792555488378</v>
      </c>
      <c r="Q41">
        <v>8.7776849456802886</v>
      </c>
      <c r="R41">
        <v>18.617343456007795</v>
      </c>
      <c r="S41">
        <v>11.593458183241975</v>
      </c>
      <c r="T41">
        <v>0</v>
      </c>
      <c r="U41">
        <v>62.630048108948252</v>
      </c>
      <c r="V41">
        <v>6.2621464829586655</v>
      </c>
      <c r="W41">
        <v>19.993389695869269</v>
      </c>
      <c r="X41">
        <v>64.785382597100636</v>
      </c>
      <c r="Y41">
        <v>0</v>
      </c>
      <c r="Z41">
        <v>5.7568579199999999</v>
      </c>
      <c r="AA41">
        <v>0</v>
      </c>
      <c r="AB41">
        <v>11.533435920000004</v>
      </c>
      <c r="AC41">
        <v>8.5010146560000006</v>
      </c>
      <c r="AD41">
        <v>4.0032640800000001</v>
      </c>
      <c r="AE41">
        <v>18.595288799999999</v>
      </c>
      <c r="AF41">
        <v>6.1515000000000013</v>
      </c>
      <c r="AG41">
        <v>26.948288639999998</v>
      </c>
      <c r="AH41">
        <v>0</v>
      </c>
      <c r="AI41">
        <v>0</v>
      </c>
      <c r="AJ41">
        <v>0</v>
      </c>
      <c r="AK41">
        <v>22.853400000000001</v>
      </c>
      <c r="AL41">
        <v>26.006999999999994</v>
      </c>
      <c r="AM41">
        <v>2.3184297714285718</v>
      </c>
      <c r="AN41">
        <v>0</v>
      </c>
      <c r="AO41">
        <v>0.1739311056</v>
      </c>
      <c r="AP41">
        <v>1.3502764799999996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28.186275207944682</v>
      </c>
      <c r="BB41">
        <f t="shared" si="0"/>
        <v>849.89087525085461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324.08275787117634</v>
      </c>
      <c r="L42">
        <v>0</v>
      </c>
      <c r="M42">
        <v>63.774957888826506</v>
      </c>
      <c r="N42">
        <v>51.885716472749543</v>
      </c>
      <c r="O42">
        <v>73.290220864661649</v>
      </c>
      <c r="P42">
        <v>23.637792555488378</v>
      </c>
      <c r="Q42">
        <v>5.0005312938177182</v>
      </c>
      <c r="R42">
        <v>9.9974566360856265</v>
      </c>
      <c r="S42">
        <v>11.593458183241975</v>
      </c>
      <c r="T42">
        <v>0</v>
      </c>
      <c r="U42">
        <v>62.630048108948252</v>
      </c>
      <c r="V42">
        <v>6.2621464829586655</v>
      </c>
      <c r="W42">
        <v>19.993389695869269</v>
      </c>
      <c r="X42">
        <v>64.785382597100636</v>
      </c>
      <c r="Y42">
        <v>0</v>
      </c>
      <c r="Z42">
        <v>5.7568579199999999</v>
      </c>
      <c r="AA42">
        <v>0</v>
      </c>
      <c r="AB42">
        <v>11.533435920000004</v>
      </c>
      <c r="AC42">
        <v>8.5010146560000006</v>
      </c>
      <c r="AD42">
        <v>4.0032640800000001</v>
      </c>
      <c r="AE42">
        <v>18.595288799999999</v>
      </c>
      <c r="AF42">
        <v>6.1515000000000013</v>
      </c>
      <c r="AG42">
        <v>26.948288639999998</v>
      </c>
      <c r="AH42">
        <v>0</v>
      </c>
      <c r="AI42">
        <v>0</v>
      </c>
      <c r="AJ42">
        <v>0</v>
      </c>
      <c r="AK42">
        <v>22.853400000000001</v>
      </c>
      <c r="AL42">
        <v>26.006999999999994</v>
      </c>
      <c r="AM42">
        <v>2.3184297714285718</v>
      </c>
      <c r="AN42">
        <v>0</v>
      </c>
      <c r="AO42">
        <v>0.17470585440000003</v>
      </c>
      <c r="AP42">
        <v>1.3502764799999996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28.5179838686213</v>
      </c>
      <c r="BB42">
        <f t="shared" si="0"/>
        <v>859.89275391773219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512.33931577124554</v>
      </c>
      <c r="L43">
        <v>11.044247864599809</v>
      </c>
      <c r="M43">
        <v>63.774957888826506</v>
      </c>
      <c r="N43">
        <v>51.885716472749543</v>
      </c>
      <c r="O43">
        <v>73.290220864661649</v>
      </c>
      <c r="P43">
        <v>23.637792555488378</v>
      </c>
      <c r="Q43">
        <v>5.0005312938177182</v>
      </c>
      <c r="R43">
        <v>9.9974566360856265</v>
      </c>
      <c r="S43">
        <v>11.593458183241975</v>
      </c>
      <c r="T43">
        <v>0</v>
      </c>
      <c r="U43">
        <v>62.630048108948252</v>
      </c>
      <c r="V43">
        <v>6.2621464829586655</v>
      </c>
      <c r="W43">
        <v>19.993389695869269</v>
      </c>
      <c r="X43">
        <v>64.785382597100636</v>
      </c>
      <c r="Y43">
        <v>0</v>
      </c>
      <c r="Z43">
        <v>5.7568579199999999</v>
      </c>
      <c r="AA43">
        <v>0</v>
      </c>
      <c r="AB43">
        <v>11.533435920000004</v>
      </c>
      <c r="AC43">
        <v>8.5010146560000006</v>
      </c>
      <c r="AD43">
        <v>4.0032640800000001</v>
      </c>
      <c r="AE43">
        <v>18.595288799999999</v>
      </c>
      <c r="AF43">
        <v>6.1515000000000013</v>
      </c>
      <c r="AG43">
        <v>26.948288639999998</v>
      </c>
      <c r="AH43">
        <v>0</v>
      </c>
      <c r="AI43">
        <v>0</v>
      </c>
      <c r="AJ43">
        <v>0</v>
      </c>
      <c r="AK43">
        <v>22.853400000000001</v>
      </c>
      <c r="AL43">
        <v>26.006999999999994</v>
      </c>
      <c r="AM43">
        <v>2.3184297714285718</v>
      </c>
      <c r="AN43">
        <v>0</v>
      </c>
      <c r="AO43">
        <v>0.1612768752</v>
      </c>
      <c r="AP43">
        <v>1.3502764799999996</v>
      </c>
      <c r="AQ43">
        <v>0</v>
      </c>
      <c r="AR43">
        <v>21.819456000000002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34.868415417560918</v>
      </c>
      <c r="BB43">
        <f t="shared" si="0"/>
        <v>1051.3750687542613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512.33931577124554</v>
      </c>
      <c r="L44">
        <v>11.044247864599809</v>
      </c>
      <c r="M44">
        <v>63.774957888826506</v>
      </c>
      <c r="N44">
        <v>51.885716472749543</v>
      </c>
      <c r="O44">
        <v>73.290220864661649</v>
      </c>
      <c r="P44">
        <v>23.637792555488378</v>
      </c>
      <c r="Q44">
        <v>5.0005312938177182</v>
      </c>
      <c r="R44">
        <v>9.9974566360856265</v>
      </c>
      <c r="S44">
        <v>11.593458183241975</v>
      </c>
      <c r="T44">
        <v>0</v>
      </c>
      <c r="U44">
        <v>62.630048108948252</v>
      </c>
      <c r="V44">
        <v>6.2621464829586655</v>
      </c>
      <c r="W44">
        <v>19.993389695869269</v>
      </c>
      <c r="X44">
        <v>64.785382597100636</v>
      </c>
      <c r="Y44">
        <v>0</v>
      </c>
      <c r="Z44">
        <v>5.7568579199999999</v>
      </c>
      <c r="AA44">
        <v>0</v>
      </c>
      <c r="AB44">
        <v>11.533435920000004</v>
      </c>
      <c r="AC44">
        <v>8.5010146560000006</v>
      </c>
      <c r="AD44">
        <v>4.0032640800000001</v>
      </c>
      <c r="AE44">
        <v>18.595288799999999</v>
      </c>
      <c r="AF44">
        <v>6.1515000000000013</v>
      </c>
      <c r="AG44">
        <v>26.948288639999998</v>
      </c>
      <c r="AH44">
        <v>0</v>
      </c>
      <c r="AI44">
        <v>0</v>
      </c>
      <c r="AJ44">
        <v>0</v>
      </c>
      <c r="AK44">
        <v>22.853400000000001</v>
      </c>
      <c r="AL44">
        <v>26.006999999999994</v>
      </c>
      <c r="AM44">
        <v>2.3184297714285718</v>
      </c>
      <c r="AN44">
        <v>0</v>
      </c>
      <c r="AO44">
        <v>0.13674316319999999</v>
      </c>
      <c r="AP44">
        <v>1.3502764799999996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34.867627931960918</v>
      </c>
      <c r="BB44">
        <f t="shared" si="0"/>
        <v>1051.3513225278614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512.33931577124554</v>
      </c>
      <c r="L45">
        <v>11.044247864599809</v>
      </c>
      <c r="M45">
        <v>63.774957888826506</v>
      </c>
      <c r="N45">
        <v>51.885716472749543</v>
      </c>
      <c r="O45">
        <v>73.290220864661649</v>
      </c>
      <c r="P45">
        <v>23.637792555488378</v>
      </c>
      <c r="Q45">
        <v>5.0005312938177182</v>
      </c>
      <c r="R45">
        <v>9.9974566360856265</v>
      </c>
      <c r="S45">
        <v>11.593458183241975</v>
      </c>
      <c r="T45">
        <v>0</v>
      </c>
      <c r="U45">
        <v>62.630048108948252</v>
      </c>
      <c r="V45">
        <v>6.2621464829586655</v>
      </c>
      <c r="W45">
        <v>19.993389695869269</v>
      </c>
      <c r="X45">
        <v>64.785382597100636</v>
      </c>
      <c r="Y45">
        <v>0</v>
      </c>
      <c r="Z45">
        <v>8.6352868800000007</v>
      </c>
      <c r="AA45">
        <v>0</v>
      </c>
      <c r="AB45">
        <v>11.533435920000004</v>
      </c>
      <c r="AC45">
        <v>8.5010146560000006</v>
      </c>
      <c r="AD45">
        <v>4.0032640800000001</v>
      </c>
      <c r="AE45">
        <v>18.595288799999999</v>
      </c>
      <c r="AF45">
        <v>6.1515000000000013</v>
      </c>
      <c r="AG45">
        <v>26.948288639999998</v>
      </c>
      <c r="AH45">
        <v>0</v>
      </c>
      <c r="AI45">
        <v>0</v>
      </c>
      <c r="AJ45">
        <v>0</v>
      </c>
      <c r="AK45">
        <v>22.853400000000001</v>
      </c>
      <c r="AL45">
        <v>26.006999999999994</v>
      </c>
      <c r="AM45">
        <v>2.3184297714285718</v>
      </c>
      <c r="AN45">
        <v>0</v>
      </c>
      <c r="AO45">
        <v>0.15830700479999998</v>
      </c>
      <c r="AP45">
        <v>3.6007372799999997</v>
      </c>
      <c r="AQ45">
        <v>0</v>
      </c>
      <c r="AR45">
        <v>21.819456000000002</v>
      </c>
      <c r="AS45">
        <v>14.356727712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35.044109032760915</v>
      </c>
      <c r="BB45">
        <f t="shared" si="0"/>
        <v>1056.6726921270615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512.33931577124554</v>
      </c>
      <c r="L46">
        <v>11.044247864599809</v>
      </c>
      <c r="M46">
        <v>63.774957888826506</v>
      </c>
      <c r="N46">
        <v>51.885716472749543</v>
      </c>
      <c r="O46">
        <v>73.290220864661649</v>
      </c>
      <c r="P46">
        <v>23.637792555488378</v>
      </c>
      <c r="Q46">
        <v>5.0005312938177182</v>
      </c>
      <c r="R46">
        <v>9.9974566360856265</v>
      </c>
      <c r="S46">
        <v>11.593458183241975</v>
      </c>
      <c r="T46">
        <v>0</v>
      </c>
      <c r="U46">
        <v>62.630048108948252</v>
      </c>
      <c r="V46">
        <v>6.2621464829586655</v>
      </c>
      <c r="W46">
        <v>19.993389695869269</v>
      </c>
      <c r="X46">
        <v>64.785382597100636</v>
      </c>
      <c r="Y46">
        <v>0</v>
      </c>
      <c r="Z46">
        <v>8.6352868800000007</v>
      </c>
      <c r="AA46">
        <v>0</v>
      </c>
      <c r="AB46">
        <v>11.533435920000004</v>
      </c>
      <c r="AC46">
        <v>8.5010146560000006</v>
      </c>
      <c r="AD46">
        <v>4.0032640800000001</v>
      </c>
      <c r="AE46">
        <v>18.595288799999999</v>
      </c>
      <c r="AF46">
        <v>6.1515000000000013</v>
      </c>
      <c r="AG46">
        <v>26.948288639999998</v>
      </c>
      <c r="AH46">
        <v>0</v>
      </c>
      <c r="AI46">
        <v>0</v>
      </c>
      <c r="AJ46">
        <v>0</v>
      </c>
      <c r="AK46">
        <v>22.853400000000001</v>
      </c>
      <c r="AL46">
        <v>26.006999999999994</v>
      </c>
      <c r="AM46">
        <v>2.3184297714285718</v>
      </c>
      <c r="AN46">
        <v>0</v>
      </c>
      <c r="AO46">
        <v>0.11091820320000001</v>
      </c>
      <c r="AP46">
        <v>3.6007372799999997</v>
      </c>
      <c r="AQ46">
        <v>0</v>
      </c>
      <c r="AR46">
        <v>21.819456000000002</v>
      </c>
      <c r="AS46">
        <v>14.356727712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35.042588083160908</v>
      </c>
      <c r="BB46">
        <f t="shared" si="0"/>
        <v>1056.6268242750616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512.33931577124554</v>
      </c>
      <c r="L47">
        <v>11.044247864599809</v>
      </c>
      <c r="M47">
        <v>63.774957888826506</v>
      </c>
      <c r="N47">
        <v>51.885716472749543</v>
      </c>
      <c r="O47">
        <v>73.290220864661649</v>
      </c>
      <c r="P47">
        <v>23.637792555488378</v>
      </c>
      <c r="Q47">
        <v>5.4588153402802231</v>
      </c>
      <c r="R47">
        <v>12.696934720097888</v>
      </c>
      <c r="S47">
        <v>9.8818151834862391</v>
      </c>
      <c r="T47">
        <v>0</v>
      </c>
      <c r="U47">
        <v>62.630048108948252</v>
      </c>
      <c r="V47">
        <v>6.2621464829586655</v>
      </c>
      <c r="W47">
        <v>19.993389695869269</v>
      </c>
      <c r="X47">
        <v>64.785382597100636</v>
      </c>
      <c r="Y47">
        <v>0</v>
      </c>
      <c r="Z47">
        <v>8.6352868800000007</v>
      </c>
      <c r="AA47">
        <v>0</v>
      </c>
      <c r="AB47">
        <v>11.533435920000004</v>
      </c>
      <c r="AC47">
        <v>8.5010146560000006</v>
      </c>
      <c r="AD47">
        <v>4.0032640800000001</v>
      </c>
      <c r="AE47">
        <v>12.3968592</v>
      </c>
      <c r="AF47">
        <v>6.1515000000000013</v>
      </c>
      <c r="AG47">
        <v>26.948288639999998</v>
      </c>
      <c r="AH47">
        <v>10.273283280000001</v>
      </c>
      <c r="AI47">
        <v>0</v>
      </c>
      <c r="AJ47">
        <v>0</v>
      </c>
      <c r="AK47">
        <v>22.853400000000001</v>
      </c>
      <c r="AL47">
        <v>26.006999999999994</v>
      </c>
      <c r="AM47">
        <v>2.3184297714285718</v>
      </c>
      <c r="AN47">
        <v>0</v>
      </c>
      <c r="AO47">
        <v>8.89669872E-2</v>
      </c>
      <c r="AP47">
        <v>3.6007372799999997</v>
      </c>
      <c r="AQ47">
        <v>0</v>
      </c>
      <c r="AR47">
        <v>21.819456000000002</v>
      </c>
      <c r="AS47">
        <v>14.356727712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35.219106830464995</v>
      </c>
      <c r="BB47">
        <f t="shared" si="0"/>
        <v>1061.949327122476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512.33931577124554</v>
      </c>
      <c r="L48">
        <v>11.044247864599809</v>
      </c>
      <c r="M48">
        <v>63.774957888826506</v>
      </c>
      <c r="N48">
        <v>51.885716472749543</v>
      </c>
      <c r="O48">
        <v>73.290220864661649</v>
      </c>
      <c r="P48">
        <v>23.637792555488378</v>
      </c>
      <c r="Q48">
        <v>5.4588153402802231</v>
      </c>
      <c r="R48">
        <v>12.696934720097888</v>
      </c>
      <c r="S48">
        <v>9.8818151834862391</v>
      </c>
      <c r="T48">
        <v>0</v>
      </c>
      <c r="U48">
        <v>62.630048108948252</v>
      </c>
      <c r="V48">
        <v>6.2621464829586655</v>
      </c>
      <c r="W48">
        <v>19.993389695869269</v>
      </c>
      <c r="X48">
        <v>64.785382597100636</v>
      </c>
      <c r="Y48">
        <v>0</v>
      </c>
      <c r="Z48">
        <v>8.6352868800000007</v>
      </c>
      <c r="AA48">
        <v>0</v>
      </c>
      <c r="AB48">
        <v>11.533435920000004</v>
      </c>
      <c r="AC48">
        <v>8.5010146560000006</v>
      </c>
      <c r="AD48">
        <v>4.0032640800000001</v>
      </c>
      <c r="AE48">
        <v>12.3968592</v>
      </c>
      <c r="AF48">
        <v>6.1515000000000013</v>
      </c>
      <c r="AG48">
        <v>26.948288639999998</v>
      </c>
      <c r="AH48">
        <v>20.546566560000002</v>
      </c>
      <c r="AI48">
        <v>0</v>
      </c>
      <c r="AJ48">
        <v>0</v>
      </c>
      <c r="AK48">
        <v>22.853400000000001</v>
      </c>
      <c r="AL48">
        <v>26.006999999999994</v>
      </c>
      <c r="AM48">
        <v>2.3184297714285718</v>
      </c>
      <c r="AN48">
        <v>0</v>
      </c>
      <c r="AO48">
        <v>0.11659969440000001</v>
      </c>
      <c r="AP48">
        <v>3.6007372799999997</v>
      </c>
      <c r="AQ48">
        <v>0</v>
      </c>
      <c r="AR48">
        <v>21.819456000000002</v>
      </c>
      <c r="AS48">
        <v>14.356727712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35.549766456064987</v>
      </c>
      <c r="BB48">
        <f t="shared" si="0"/>
        <v>1071.9195834840762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512.33931577124554</v>
      </c>
      <c r="L49">
        <v>11.044247864599809</v>
      </c>
      <c r="M49">
        <v>63.774957888826506</v>
      </c>
      <c r="N49">
        <v>51.885716472749543</v>
      </c>
      <c r="O49">
        <v>73.290220864661649</v>
      </c>
      <c r="P49">
        <v>23.637792555488378</v>
      </c>
      <c r="Q49">
        <v>5.4588153402802231</v>
      </c>
      <c r="R49">
        <v>12.696934720097888</v>
      </c>
      <c r="S49">
        <v>9.8818151834862391</v>
      </c>
      <c r="T49">
        <v>0</v>
      </c>
      <c r="U49">
        <v>62.630048108948252</v>
      </c>
      <c r="V49">
        <v>6.2621464829586655</v>
      </c>
      <c r="W49">
        <v>19.993389695869269</v>
      </c>
      <c r="X49">
        <v>64.785382597100636</v>
      </c>
      <c r="Y49">
        <v>0</v>
      </c>
      <c r="Z49">
        <v>8.6352868800000007</v>
      </c>
      <c r="AA49">
        <v>0</v>
      </c>
      <c r="AB49">
        <v>11.533435920000004</v>
      </c>
      <c r="AC49">
        <v>4.2505073280000003</v>
      </c>
      <c r="AD49">
        <v>4.0032640800000001</v>
      </c>
      <c r="AE49">
        <v>12.3968592</v>
      </c>
      <c r="AF49">
        <v>6.1515000000000013</v>
      </c>
      <c r="AG49">
        <v>26.948288639999998</v>
      </c>
      <c r="AH49">
        <v>20.546566560000002</v>
      </c>
      <c r="AI49">
        <v>0</v>
      </c>
      <c r="AJ49">
        <v>0</v>
      </c>
      <c r="AK49">
        <v>22.853400000000001</v>
      </c>
      <c r="AL49">
        <v>26.006999999999994</v>
      </c>
      <c r="AM49">
        <v>2.3184297714285718</v>
      </c>
      <c r="AN49">
        <v>0</v>
      </c>
      <c r="AO49">
        <v>0.163342872</v>
      </c>
      <c r="AP49">
        <v>1.0689688799999999</v>
      </c>
      <c r="AQ49">
        <v>0</v>
      </c>
      <c r="AR49">
        <v>21.819456000000002</v>
      </c>
      <c r="AS49">
        <v>14.356727712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35.333555762464982</v>
      </c>
      <c r="BB49">
        <f t="shared" si="0"/>
        <v>1065.4002616272762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512.33931577124554</v>
      </c>
      <c r="L50">
        <v>11.044247864599809</v>
      </c>
      <c r="M50">
        <v>63.774957888826506</v>
      </c>
      <c r="N50">
        <v>51.885716472749543</v>
      </c>
      <c r="O50">
        <v>73.290220864661649</v>
      </c>
      <c r="P50">
        <v>23.637792555488378</v>
      </c>
      <c r="Q50">
        <v>5.4588153402802231</v>
      </c>
      <c r="R50">
        <v>12.696934720097888</v>
      </c>
      <c r="S50">
        <v>9.8818151834862391</v>
      </c>
      <c r="T50">
        <v>0</v>
      </c>
      <c r="U50">
        <v>62.630048108948252</v>
      </c>
      <c r="V50">
        <v>6.2621464829586655</v>
      </c>
      <c r="W50">
        <v>19.993389695869269</v>
      </c>
      <c r="X50">
        <v>64.785382597100636</v>
      </c>
      <c r="Y50">
        <v>0</v>
      </c>
      <c r="Z50">
        <v>8.6352868800000007</v>
      </c>
      <c r="AA50">
        <v>0</v>
      </c>
      <c r="AB50">
        <v>11.533435920000004</v>
      </c>
      <c r="AC50">
        <v>4.2505073280000003</v>
      </c>
      <c r="AD50">
        <v>4.0032640800000001</v>
      </c>
      <c r="AE50">
        <v>12.3968592</v>
      </c>
      <c r="AF50">
        <v>6.1515000000000013</v>
      </c>
      <c r="AG50">
        <v>26.948288639999998</v>
      </c>
      <c r="AH50">
        <v>20.546566560000002</v>
      </c>
      <c r="AI50">
        <v>0</v>
      </c>
      <c r="AJ50">
        <v>0</v>
      </c>
      <c r="AK50">
        <v>22.853400000000001</v>
      </c>
      <c r="AL50">
        <v>26.006999999999994</v>
      </c>
      <c r="AM50">
        <v>2.3184297714285718</v>
      </c>
      <c r="AN50">
        <v>0</v>
      </c>
      <c r="AO50">
        <v>0.17560972800000002</v>
      </c>
      <c r="AP50">
        <v>1.0689688799999999</v>
      </c>
      <c r="AQ50">
        <v>0</v>
      </c>
      <c r="AR50">
        <v>21.819456000000002</v>
      </c>
      <c r="AS50">
        <v>14.356727712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35.333949724864979</v>
      </c>
      <c r="BB50">
        <f t="shared" si="0"/>
        <v>1065.4121345208762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512.33931577124554</v>
      </c>
      <c r="L51">
        <v>11.044247864599809</v>
      </c>
      <c r="M51">
        <v>63.774957888826506</v>
      </c>
      <c r="N51">
        <v>51.885716472749543</v>
      </c>
      <c r="O51">
        <v>73.290220864661649</v>
      </c>
      <c r="P51">
        <v>23.637792555488378</v>
      </c>
      <c r="Q51">
        <v>5.4588153402802231</v>
      </c>
      <c r="R51">
        <v>12.696934720097888</v>
      </c>
      <c r="S51">
        <v>9.8818151834862391</v>
      </c>
      <c r="T51">
        <v>0</v>
      </c>
      <c r="U51">
        <v>62.630048108948252</v>
      </c>
      <c r="V51">
        <v>6.2621464829586655</v>
      </c>
      <c r="W51">
        <v>19.993389695869269</v>
      </c>
      <c r="X51">
        <v>64.785382597100636</v>
      </c>
      <c r="Y51">
        <v>0</v>
      </c>
      <c r="Z51">
        <v>8.6352868800000007</v>
      </c>
      <c r="AA51">
        <v>0</v>
      </c>
      <c r="AB51">
        <v>11.533435920000004</v>
      </c>
      <c r="AC51">
        <v>4.2505073280000003</v>
      </c>
      <c r="AD51">
        <v>4.0032640800000001</v>
      </c>
      <c r="AE51">
        <v>12.3968592</v>
      </c>
      <c r="AF51">
        <v>6.1515000000000013</v>
      </c>
      <c r="AG51">
        <v>26.948288639999998</v>
      </c>
      <c r="AH51">
        <v>20.546566560000002</v>
      </c>
      <c r="AI51">
        <v>0</v>
      </c>
      <c r="AJ51">
        <v>0</v>
      </c>
      <c r="AK51">
        <v>22.853400000000001</v>
      </c>
      <c r="AL51">
        <v>26.006999999999994</v>
      </c>
      <c r="AM51">
        <v>2.3184297714285718</v>
      </c>
      <c r="AN51">
        <v>0</v>
      </c>
      <c r="AO51">
        <v>0.18736008479999999</v>
      </c>
      <c r="AP51">
        <v>0.90018432000000004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35.317757738464984</v>
      </c>
      <c r="BB51">
        <f t="shared" si="0"/>
        <v>1064.9238952056764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512.33931577124554</v>
      </c>
      <c r="L52">
        <v>11.044247864599809</v>
      </c>
      <c r="M52">
        <v>63.774957888826506</v>
      </c>
      <c r="N52">
        <v>51.885716472749543</v>
      </c>
      <c r="O52">
        <v>73.290220864661649</v>
      </c>
      <c r="P52">
        <v>23.637792555488378</v>
      </c>
      <c r="Q52">
        <v>5.4588153402802231</v>
      </c>
      <c r="R52">
        <v>12.696934720097888</v>
      </c>
      <c r="S52">
        <v>9.8818151834862391</v>
      </c>
      <c r="T52">
        <v>0</v>
      </c>
      <c r="U52">
        <v>62.630048108948252</v>
      </c>
      <c r="V52">
        <v>6.2621464829586655</v>
      </c>
      <c r="W52">
        <v>19.993389695869269</v>
      </c>
      <c r="X52">
        <v>64.785382597100636</v>
      </c>
      <c r="Y52">
        <v>0</v>
      </c>
      <c r="Z52">
        <v>5.7568579199999999</v>
      </c>
      <c r="AA52">
        <v>0</v>
      </c>
      <c r="AB52">
        <v>11.533435920000004</v>
      </c>
      <c r="AC52">
        <v>4.2505073280000003</v>
      </c>
      <c r="AD52">
        <v>4.0032640800000001</v>
      </c>
      <c r="AE52">
        <v>12.3968592</v>
      </c>
      <c r="AF52">
        <v>6.1515000000000013</v>
      </c>
      <c r="AG52">
        <v>26.948288639999998</v>
      </c>
      <c r="AH52">
        <v>20.546566560000002</v>
      </c>
      <c r="AI52">
        <v>0</v>
      </c>
      <c r="AJ52">
        <v>0</v>
      </c>
      <c r="AK52">
        <v>22.853400000000001</v>
      </c>
      <c r="AL52">
        <v>26.006999999999994</v>
      </c>
      <c r="AM52">
        <v>2.3184297714285718</v>
      </c>
      <c r="AN52">
        <v>0</v>
      </c>
      <c r="AO52">
        <v>0.2270013984</v>
      </c>
      <c r="AP52">
        <v>0.90018432000000004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35.226632522464975</v>
      </c>
      <c r="BB52">
        <f t="shared" si="0"/>
        <v>1062.1762327752763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512.33931577124554</v>
      </c>
      <c r="L53">
        <v>11.044247864599809</v>
      </c>
      <c r="M53">
        <v>63.774957888826506</v>
      </c>
      <c r="N53">
        <v>51.885716472749543</v>
      </c>
      <c r="O53">
        <v>73.290220864661649</v>
      </c>
      <c r="P53">
        <v>23.637792555488378</v>
      </c>
      <c r="Q53">
        <v>5.4588153402802231</v>
      </c>
      <c r="R53">
        <v>12.696934720097888</v>
      </c>
      <c r="S53">
        <v>9.8818151834862391</v>
      </c>
      <c r="T53">
        <v>0</v>
      </c>
      <c r="U53">
        <v>62.630048108948252</v>
      </c>
      <c r="V53">
        <v>6.2621464829586655</v>
      </c>
      <c r="W53">
        <v>19.993389695869269</v>
      </c>
      <c r="X53">
        <v>64.785382597100636</v>
      </c>
      <c r="Y53">
        <v>0</v>
      </c>
      <c r="Z53">
        <v>5.7568579199999999</v>
      </c>
      <c r="AA53">
        <v>0</v>
      </c>
      <c r="AB53">
        <v>11.533435920000004</v>
      </c>
      <c r="AC53">
        <v>4.2505073280000003</v>
      </c>
      <c r="AD53">
        <v>4.0032640800000001</v>
      </c>
      <c r="AE53">
        <v>12.3968592</v>
      </c>
      <c r="AF53">
        <v>6.1515000000000013</v>
      </c>
      <c r="AG53">
        <v>26.948288639999998</v>
      </c>
      <c r="AH53">
        <v>20.546566560000002</v>
      </c>
      <c r="AI53">
        <v>0</v>
      </c>
      <c r="AJ53">
        <v>0</v>
      </c>
      <c r="AK53">
        <v>22.853400000000001</v>
      </c>
      <c r="AL53">
        <v>26.006999999999994</v>
      </c>
      <c r="AM53">
        <v>2.3184297714285718</v>
      </c>
      <c r="AN53">
        <v>0</v>
      </c>
      <c r="AO53">
        <v>0.25360110720000001</v>
      </c>
      <c r="AP53">
        <v>0.90018432000000004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35.227486327264977</v>
      </c>
      <c r="BB53">
        <f t="shared" si="0"/>
        <v>1062.2019786792762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512.33931577124554</v>
      </c>
      <c r="L54">
        <v>11.044247864599809</v>
      </c>
      <c r="M54">
        <v>63.774957888826506</v>
      </c>
      <c r="N54">
        <v>51.885716472749543</v>
      </c>
      <c r="O54">
        <v>73.290220864661649</v>
      </c>
      <c r="P54">
        <v>23.637792555488378</v>
      </c>
      <c r="Q54">
        <v>5.4588153402802231</v>
      </c>
      <c r="R54">
        <v>12.696934720097888</v>
      </c>
      <c r="S54">
        <v>9.8818151834862391</v>
      </c>
      <c r="T54">
        <v>0</v>
      </c>
      <c r="U54">
        <v>62.630048108948252</v>
      </c>
      <c r="V54">
        <v>6.2621464829586655</v>
      </c>
      <c r="W54">
        <v>19.993389695869269</v>
      </c>
      <c r="X54">
        <v>64.785382597100636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4.2505073280000003</v>
      </c>
      <c r="AD54">
        <v>4.0032640800000001</v>
      </c>
      <c r="AE54">
        <v>12.3968592</v>
      </c>
      <c r="AF54">
        <v>6.1515000000000013</v>
      </c>
      <c r="AG54">
        <v>26.948288639999998</v>
      </c>
      <c r="AH54">
        <v>17.427148559999999</v>
      </c>
      <c r="AI54">
        <v>0</v>
      </c>
      <c r="AJ54">
        <v>0</v>
      </c>
      <c r="AK54">
        <v>22.853400000000001</v>
      </c>
      <c r="AL54">
        <v>26.006999999999994</v>
      </c>
      <c r="AM54">
        <v>2.3184297714285718</v>
      </c>
      <c r="AN54">
        <v>0</v>
      </c>
      <c r="AO54">
        <v>9.5552351999999997E-3</v>
      </c>
      <c r="AP54">
        <v>0.90018432000000004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34.841070261664974</v>
      </c>
      <c r="BB54">
        <f t="shared" si="0"/>
        <v>1050.5505112728761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512.33931577124554</v>
      </c>
      <c r="L55">
        <v>11.044247864599809</v>
      </c>
      <c r="M55">
        <v>63.774957888826506</v>
      </c>
      <c r="N55">
        <v>51.885716472749543</v>
      </c>
      <c r="O55">
        <v>73.290220864661649</v>
      </c>
      <c r="P55">
        <v>23.637792555488378</v>
      </c>
      <c r="Q55">
        <v>5.4588153402802231</v>
      </c>
      <c r="R55">
        <v>12.696934720097888</v>
      </c>
      <c r="S55">
        <v>9.8818151834862391</v>
      </c>
      <c r="T55">
        <v>0</v>
      </c>
      <c r="U55">
        <v>62.630048108948252</v>
      </c>
      <c r="V55">
        <v>6.2621464829586655</v>
      </c>
      <c r="W55">
        <v>19.993389695869269</v>
      </c>
      <c r="X55">
        <v>64.785382597100636</v>
      </c>
      <c r="Y55">
        <v>0</v>
      </c>
      <c r="Z55">
        <v>2.8784289599999999</v>
      </c>
      <c r="AA55">
        <v>0</v>
      </c>
      <c r="AB55">
        <v>5.7374452800000002</v>
      </c>
      <c r="AC55">
        <v>4.2505073280000003</v>
      </c>
      <c r="AD55">
        <v>4.0032640800000001</v>
      </c>
      <c r="AE55">
        <v>12.3968592</v>
      </c>
      <c r="AF55">
        <v>6.1515000000000013</v>
      </c>
      <c r="AG55">
        <v>26.948288639999998</v>
      </c>
      <c r="AH55">
        <v>10.273283280000001</v>
      </c>
      <c r="AI55">
        <v>0</v>
      </c>
      <c r="AJ55">
        <v>0</v>
      </c>
      <c r="AK55">
        <v>22.853400000000001</v>
      </c>
      <c r="AL55">
        <v>26.006999999999994</v>
      </c>
      <c r="AM55">
        <v>2.3184297714285718</v>
      </c>
      <c r="AN55">
        <v>0</v>
      </c>
      <c r="AO55">
        <v>9.7230974400000003E-2</v>
      </c>
      <c r="AP55">
        <v>0.90018432000000004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34.614245421664968</v>
      </c>
      <c r="BB55">
        <f t="shared" si="0"/>
        <v>1043.7111465720761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512.33931577124554</v>
      </c>
      <c r="L56">
        <v>11.044247864599809</v>
      </c>
      <c r="M56">
        <v>63.774957888826506</v>
      </c>
      <c r="N56">
        <v>51.885716472749543</v>
      </c>
      <c r="O56">
        <v>73.290220864661649</v>
      </c>
      <c r="P56">
        <v>23.637792555488378</v>
      </c>
      <c r="Q56">
        <v>5.4588153402802231</v>
      </c>
      <c r="R56">
        <v>12.696934720097888</v>
      </c>
      <c r="S56">
        <v>9.8818151834862391</v>
      </c>
      <c r="T56">
        <v>0</v>
      </c>
      <c r="U56">
        <v>62.630048108948252</v>
      </c>
      <c r="V56">
        <v>6.2621464829586655</v>
      </c>
      <c r="W56">
        <v>19.993389695869269</v>
      </c>
      <c r="X56">
        <v>64.785382597100636</v>
      </c>
      <c r="Y56">
        <v>0</v>
      </c>
      <c r="Z56">
        <v>2.8784289599999999</v>
      </c>
      <c r="AA56">
        <v>0</v>
      </c>
      <c r="AB56">
        <v>5.7374452800000002</v>
      </c>
      <c r="AC56">
        <v>4.2505073280000003</v>
      </c>
      <c r="AD56">
        <v>4.0032640800000001</v>
      </c>
      <c r="AE56">
        <v>12.3968592</v>
      </c>
      <c r="AF56">
        <v>6.1515000000000013</v>
      </c>
      <c r="AG56">
        <v>26.948288639999998</v>
      </c>
      <c r="AH56">
        <v>10.273283280000001</v>
      </c>
      <c r="AI56">
        <v>0</v>
      </c>
      <c r="AJ56">
        <v>0</v>
      </c>
      <c r="AK56">
        <v>22.853400000000001</v>
      </c>
      <c r="AL56">
        <v>26.006999999999994</v>
      </c>
      <c r="AM56">
        <v>2.3184297714285718</v>
      </c>
      <c r="AN56">
        <v>0</v>
      </c>
      <c r="AO56">
        <v>0.11595407040000001</v>
      </c>
      <c r="AP56">
        <v>0.90018432000000004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34.614846686464972</v>
      </c>
      <c r="BB56">
        <f t="shared" si="0"/>
        <v>1043.7292684032761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512.33931577124554</v>
      </c>
      <c r="L57">
        <v>11.044247864599809</v>
      </c>
      <c r="M57">
        <v>63.774957888826506</v>
      </c>
      <c r="N57">
        <v>51.885716472749543</v>
      </c>
      <c r="O57">
        <v>73.290220864661649</v>
      </c>
      <c r="P57">
        <v>23.637792555488378</v>
      </c>
      <c r="Q57">
        <v>5.4588153402802231</v>
      </c>
      <c r="R57">
        <v>12.696934720097888</v>
      </c>
      <c r="S57">
        <v>9.8818151834862391</v>
      </c>
      <c r="T57">
        <v>0</v>
      </c>
      <c r="U57">
        <v>62.630048108948252</v>
      </c>
      <c r="V57">
        <v>6.2621464829586655</v>
      </c>
      <c r="W57">
        <v>19.993389695869269</v>
      </c>
      <c r="X57">
        <v>64.785382597100636</v>
      </c>
      <c r="Y57">
        <v>0</v>
      </c>
      <c r="Z57">
        <v>2.8784289599999999</v>
      </c>
      <c r="AA57">
        <v>0</v>
      </c>
      <c r="AB57">
        <v>5.7374452800000002</v>
      </c>
      <c r="AC57">
        <v>4.2505073280000003</v>
      </c>
      <c r="AD57">
        <v>4.0032640800000001</v>
      </c>
      <c r="AE57">
        <v>12.3968592</v>
      </c>
      <c r="AF57">
        <v>6.1515000000000013</v>
      </c>
      <c r="AG57">
        <v>26.948288639999998</v>
      </c>
      <c r="AH57">
        <v>10.273283280000001</v>
      </c>
      <c r="AI57">
        <v>0</v>
      </c>
      <c r="AJ57">
        <v>0</v>
      </c>
      <c r="AK57">
        <v>22.853400000000001</v>
      </c>
      <c r="AL57">
        <v>26.006999999999994</v>
      </c>
      <c r="AM57">
        <v>2.3184297714285718</v>
      </c>
      <c r="AN57">
        <v>0</v>
      </c>
      <c r="AO57">
        <v>0.12292680960000001</v>
      </c>
      <c r="AP57">
        <v>0.90018432000000004</v>
      </c>
      <c r="AQ57">
        <v>7.2928900000000008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34.849171938947514</v>
      </c>
      <c r="BB57">
        <f t="shared" si="0"/>
        <v>1050.7948058899933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512.33931577124554</v>
      </c>
      <c r="L58">
        <v>11.044247864599809</v>
      </c>
      <c r="M58">
        <v>63.774957888826506</v>
      </c>
      <c r="N58">
        <v>51.885716472749543</v>
      </c>
      <c r="O58">
        <v>73.290220864661649</v>
      </c>
      <c r="P58">
        <v>23.637792555488378</v>
      </c>
      <c r="Q58">
        <v>5.4588153402802231</v>
      </c>
      <c r="R58">
        <v>12.696934720097888</v>
      </c>
      <c r="S58">
        <v>9.8818151834862391</v>
      </c>
      <c r="T58">
        <v>0</v>
      </c>
      <c r="U58">
        <v>62.630048108948252</v>
      </c>
      <c r="V58">
        <v>6.2621464829586655</v>
      </c>
      <c r="W58">
        <v>19.993389695869269</v>
      </c>
      <c r="X58">
        <v>64.785382597100636</v>
      </c>
      <c r="Y58">
        <v>0</v>
      </c>
      <c r="Z58">
        <v>2.8784289599999999</v>
      </c>
      <c r="AA58">
        <v>0</v>
      </c>
      <c r="AB58">
        <v>5.7374452800000002</v>
      </c>
      <c r="AC58">
        <v>4.2505073280000003</v>
      </c>
      <c r="AD58">
        <v>4.0032640800000001</v>
      </c>
      <c r="AE58">
        <v>12.3968592</v>
      </c>
      <c r="AF58">
        <v>6.1515000000000013</v>
      </c>
      <c r="AG58">
        <v>26.948288639999998</v>
      </c>
      <c r="AH58">
        <v>10.273283280000001</v>
      </c>
      <c r="AI58">
        <v>0</v>
      </c>
      <c r="AJ58">
        <v>0</v>
      </c>
      <c r="AK58">
        <v>22.853400000000001</v>
      </c>
      <c r="AL58">
        <v>26.006999999999994</v>
      </c>
      <c r="AM58">
        <v>2.3184297714285718</v>
      </c>
      <c r="AN58">
        <v>0</v>
      </c>
      <c r="AO58">
        <v>0.1648923696</v>
      </c>
      <c r="AP58">
        <v>0.90018432000000004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34.858930385182433</v>
      </c>
      <c r="BB58">
        <f t="shared" si="0"/>
        <v>1051.0890330037587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512.33931577124554</v>
      </c>
      <c r="L59">
        <v>11.044247864599809</v>
      </c>
      <c r="M59">
        <v>63.774957888826506</v>
      </c>
      <c r="N59">
        <v>51.885716472749543</v>
      </c>
      <c r="O59">
        <v>73.290220864661649</v>
      </c>
      <c r="P59">
        <v>23.637792555488378</v>
      </c>
      <c r="Q59">
        <v>5.4588153402802231</v>
      </c>
      <c r="R59">
        <v>12.696934720097888</v>
      </c>
      <c r="S59">
        <v>9.8818151834862391</v>
      </c>
      <c r="T59">
        <v>0</v>
      </c>
      <c r="U59">
        <v>62.630048108948252</v>
      </c>
      <c r="V59">
        <v>6.2621464829586655</v>
      </c>
      <c r="W59">
        <v>19.993389695869269</v>
      </c>
      <c r="X59">
        <v>64.785382597100636</v>
      </c>
      <c r="Y59">
        <v>0</v>
      </c>
      <c r="Z59">
        <v>2.8784289599999999</v>
      </c>
      <c r="AA59">
        <v>6.1413335999999994</v>
      </c>
      <c r="AB59">
        <v>5.7374452800000002</v>
      </c>
      <c r="AC59">
        <v>4.2505073280000003</v>
      </c>
      <c r="AD59">
        <v>4.0032640800000001</v>
      </c>
      <c r="AE59">
        <v>12.3968592</v>
      </c>
      <c r="AF59">
        <v>6.1515000000000013</v>
      </c>
      <c r="AG59">
        <v>26.948288639999998</v>
      </c>
      <c r="AH59">
        <v>10.273283280000001</v>
      </c>
      <c r="AI59">
        <v>0</v>
      </c>
      <c r="AJ59">
        <v>0</v>
      </c>
      <c r="AK59">
        <v>22.853400000000001</v>
      </c>
      <c r="AL59">
        <v>26.006999999999994</v>
      </c>
      <c r="AM59">
        <v>2.3184297714285718</v>
      </c>
      <c r="AN59">
        <v>0</v>
      </c>
      <c r="AO59">
        <v>0.1677331152</v>
      </c>
      <c r="AP59">
        <v>0.90018432000000004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35.29867065669989</v>
      </c>
      <c r="BB59">
        <f t="shared" si="0"/>
        <v>1064.3483770778412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512.33931577124554</v>
      </c>
      <c r="L60">
        <v>11.044247864599809</v>
      </c>
      <c r="M60">
        <v>63.774957888826506</v>
      </c>
      <c r="N60">
        <v>51.885716472749543</v>
      </c>
      <c r="O60">
        <v>73.290220864661649</v>
      </c>
      <c r="P60">
        <v>23.637792555488378</v>
      </c>
      <c r="Q60">
        <v>5.4588153402802231</v>
      </c>
      <c r="R60">
        <v>12.696934720097888</v>
      </c>
      <c r="S60">
        <v>9.8818151834862391</v>
      </c>
      <c r="T60">
        <v>0</v>
      </c>
      <c r="U60">
        <v>62.630048108948252</v>
      </c>
      <c r="V60">
        <v>6.2621464829586655</v>
      </c>
      <c r="W60">
        <v>19.993389695869269</v>
      </c>
      <c r="X60">
        <v>64.785382597100636</v>
      </c>
      <c r="Y60">
        <v>0</v>
      </c>
      <c r="Z60">
        <v>2.8784289599999999</v>
      </c>
      <c r="AA60">
        <v>12.317364000000001</v>
      </c>
      <c r="AB60">
        <v>5.7374452800000002</v>
      </c>
      <c r="AC60">
        <v>4.2505073280000003</v>
      </c>
      <c r="AD60">
        <v>4.0032640800000001</v>
      </c>
      <c r="AE60">
        <v>12.3968592</v>
      </c>
      <c r="AF60">
        <v>6.1515000000000013</v>
      </c>
      <c r="AG60">
        <v>26.948288639999998</v>
      </c>
      <c r="AH60">
        <v>10.273283280000001</v>
      </c>
      <c r="AI60">
        <v>0</v>
      </c>
      <c r="AJ60">
        <v>0</v>
      </c>
      <c r="AK60">
        <v>22.853400000000001</v>
      </c>
      <c r="AL60">
        <v>26.006999999999994</v>
      </c>
      <c r="AM60">
        <v>2.3184297714285718</v>
      </c>
      <c r="AN60">
        <v>0</v>
      </c>
      <c r="AO60">
        <v>0.18064559520000001</v>
      </c>
      <c r="AP60">
        <v>0.90018432000000004</v>
      </c>
      <c r="AQ60">
        <v>22.664730000000002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35.739848429817357</v>
      </c>
      <c r="BB60">
        <f t="shared" si="0"/>
        <v>1077.651052184724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512.33931577124554</v>
      </c>
      <c r="L61">
        <v>11.044247864599809</v>
      </c>
      <c r="M61">
        <v>63.774957888826506</v>
      </c>
      <c r="N61">
        <v>51.885716472749543</v>
      </c>
      <c r="O61">
        <v>73.290220864661649</v>
      </c>
      <c r="P61">
        <v>23.637792555488378</v>
      </c>
      <c r="Q61">
        <v>5.0017877934272308</v>
      </c>
      <c r="R61">
        <v>10.001229911624744</v>
      </c>
      <c r="S61">
        <v>9.8816834862385328</v>
      </c>
      <c r="T61">
        <v>0</v>
      </c>
      <c r="U61">
        <v>62.630048108948252</v>
      </c>
      <c r="V61">
        <v>6.2621464829586655</v>
      </c>
      <c r="W61">
        <v>19.993389695869269</v>
      </c>
      <c r="X61">
        <v>64.785382597100636</v>
      </c>
      <c r="Y61">
        <v>0</v>
      </c>
      <c r="Z61">
        <v>2.8784289599999999</v>
      </c>
      <c r="AA61">
        <v>12.317364000000001</v>
      </c>
      <c r="AB61">
        <v>5.7374452800000002</v>
      </c>
      <c r="AC61">
        <v>4.2505073280000003</v>
      </c>
      <c r="AD61">
        <v>4.0032640800000001</v>
      </c>
      <c r="AE61">
        <v>12.3968592</v>
      </c>
      <c r="AF61">
        <v>6.1515000000000013</v>
      </c>
      <c r="AG61">
        <v>26.948288639999998</v>
      </c>
      <c r="AH61">
        <v>20.546566560000002</v>
      </c>
      <c r="AI61">
        <v>0</v>
      </c>
      <c r="AJ61">
        <v>0</v>
      </c>
      <c r="AK61">
        <v>22.853400000000001</v>
      </c>
      <c r="AL61">
        <v>26.006999999999994</v>
      </c>
      <c r="AM61">
        <v>2.3184297714285718</v>
      </c>
      <c r="AN61">
        <v>0</v>
      </c>
      <c r="AO61">
        <v>0.16605449279999998</v>
      </c>
      <c r="AP61">
        <v>0.90018432000000004</v>
      </c>
      <c r="AQ61">
        <v>22.664730000000002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35.967945148846496</v>
      </c>
      <c r="BB61">
        <f t="shared" si="0"/>
        <v>1084.5287835907209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512.33931577124554</v>
      </c>
      <c r="L62">
        <v>11.044247864599809</v>
      </c>
      <c r="M62">
        <v>63.774957888826506</v>
      </c>
      <c r="N62">
        <v>51.885716472749543</v>
      </c>
      <c r="O62">
        <v>73.290220864661649</v>
      </c>
      <c r="P62">
        <v>23.637792555488378</v>
      </c>
      <c r="Q62">
        <v>5.0017877934272308</v>
      </c>
      <c r="R62">
        <v>10.001229911624744</v>
      </c>
      <c r="S62">
        <v>9.8816834862385328</v>
      </c>
      <c r="T62">
        <v>0</v>
      </c>
      <c r="U62">
        <v>62.630048108948252</v>
      </c>
      <c r="V62">
        <v>6.2621464829586655</v>
      </c>
      <c r="W62">
        <v>19.993389695869269</v>
      </c>
      <c r="X62">
        <v>64.785382597100636</v>
      </c>
      <c r="Y62">
        <v>0</v>
      </c>
      <c r="Z62">
        <v>2.8784289599999999</v>
      </c>
      <c r="AA62">
        <v>18.493394399999996</v>
      </c>
      <c r="AB62">
        <v>5.7374452800000002</v>
      </c>
      <c r="AC62">
        <v>4.2505073280000003</v>
      </c>
      <c r="AD62">
        <v>4.0032640800000001</v>
      </c>
      <c r="AE62">
        <v>12.3968592</v>
      </c>
      <c r="AF62">
        <v>6.1515000000000013</v>
      </c>
      <c r="AG62">
        <v>26.948288639999998</v>
      </c>
      <c r="AH62">
        <v>20.546566560000002</v>
      </c>
      <c r="AI62">
        <v>0</v>
      </c>
      <c r="AJ62">
        <v>0</v>
      </c>
      <c r="AK62">
        <v>22.853400000000001</v>
      </c>
      <c r="AL62">
        <v>26.006999999999994</v>
      </c>
      <c r="AM62">
        <v>2.3184297714285718</v>
      </c>
      <c r="AN62">
        <v>0</v>
      </c>
      <c r="AO62">
        <v>0.15766138080000003</v>
      </c>
      <c r="AP62">
        <v>0.90018432000000004</v>
      </c>
      <c r="AQ62">
        <v>22.664730000000002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36.165926846446482</v>
      </c>
      <c r="BB62">
        <f t="shared" si="0"/>
        <v>1090.4984391811208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512.33931577124554</v>
      </c>
      <c r="L63">
        <v>11.044247864599809</v>
      </c>
      <c r="M63">
        <v>62.393525427620254</v>
      </c>
      <c r="N63">
        <v>51.885716472749543</v>
      </c>
      <c r="O63">
        <v>73.290220864661649</v>
      </c>
      <c r="P63">
        <v>23.637792555488378</v>
      </c>
      <c r="Q63">
        <v>8.152487472160356</v>
      </c>
      <c r="R63">
        <v>15.972771306818183</v>
      </c>
      <c r="S63">
        <v>9.8816834862385328</v>
      </c>
      <c r="T63">
        <v>0</v>
      </c>
      <c r="U63">
        <v>62.630048108948252</v>
      </c>
      <c r="V63">
        <v>6.2621464829586655</v>
      </c>
      <c r="W63">
        <v>19.993389695869269</v>
      </c>
      <c r="X63">
        <v>64.785382597100636</v>
      </c>
      <c r="Y63">
        <v>0</v>
      </c>
      <c r="Z63">
        <v>2.8784289599999999</v>
      </c>
      <c r="AA63">
        <v>18.493394399999996</v>
      </c>
      <c r="AB63">
        <v>5.7374452800000002</v>
      </c>
      <c r="AC63">
        <v>4.2505073280000003</v>
      </c>
      <c r="AD63">
        <v>4.0032640800000001</v>
      </c>
      <c r="AE63">
        <v>12.3968592</v>
      </c>
      <c r="AF63">
        <v>6.1515000000000013</v>
      </c>
      <c r="AG63">
        <v>26.948288639999998</v>
      </c>
      <c r="AH63">
        <v>20.546566560000002</v>
      </c>
      <c r="AI63">
        <v>0</v>
      </c>
      <c r="AJ63">
        <v>0</v>
      </c>
      <c r="AK63">
        <v>22.853400000000001</v>
      </c>
      <c r="AL63">
        <v>26.006999999999994</v>
      </c>
      <c r="AM63">
        <v>2.3184297714285718</v>
      </c>
      <c r="AN63">
        <v>0</v>
      </c>
      <c r="AO63">
        <v>0.15391676159999998</v>
      </c>
      <c r="AP63">
        <v>1.0689688799999999</v>
      </c>
      <c r="AQ63">
        <v>22.664730000000002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36.41970461175859</v>
      </c>
      <c r="BB63">
        <f t="shared" si="0"/>
        <v>1098.1505099693291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512.33931577124554</v>
      </c>
      <c r="L64">
        <v>11.044247864599809</v>
      </c>
      <c r="M64">
        <v>62.393525427620254</v>
      </c>
      <c r="N64">
        <v>51.885716472749543</v>
      </c>
      <c r="O64">
        <v>73.290220864661649</v>
      </c>
      <c r="P64">
        <v>23.637792555488378</v>
      </c>
      <c r="Q64">
        <v>8.152487472160356</v>
      </c>
      <c r="R64">
        <v>15.972771306818183</v>
      </c>
      <c r="S64">
        <v>9.8816834862385328</v>
      </c>
      <c r="T64">
        <v>0</v>
      </c>
      <c r="U64">
        <v>62.630048108948252</v>
      </c>
      <c r="V64">
        <v>6.2621464829586655</v>
      </c>
      <c r="W64">
        <v>19.993389695869269</v>
      </c>
      <c r="X64">
        <v>64.785382597100636</v>
      </c>
      <c r="Y64">
        <v>0</v>
      </c>
      <c r="Z64">
        <v>2.8784289599999999</v>
      </c>
      <c r="AA64">
        <v>18.493394399999996</v>
      </c>
      <c r="AB64">
        <v>5.7374452800000002</v>
      </c>
      <c r="AC64">
        <v>4.2505073280000003</v>
      </c>
      <c r="AD64">
        <v>4.0032640800000001</v>
      </c>
      <c r="AE64">
        <v>12.3968592</v>
      </c>
      <c r="AF64">
        <v>6.1515000000000013</v>
      </c>
      <c r="AG64">
        <v>26.948288639999998</v>
      </c>
      <c r="AH64">
        <v>20.546566560000002</v>
      </c>
      <c r="AI64">
        <v>0</v>
      </c>
      <c r="AJ64">
        <v>0</v>
      </c>
      <c r="AK64">
        <v>22.853400000000001</v>
      </c>
      <c r="AL64">
        <v>26.006999999999994</v>
      </c>
      <c r="AM64">
        <v>2.3184297714285718</v>
      </c>
      <c r="AN64">
        <v>0</v>
      </c>
      <c r="AO64">
        <v>0.158823504</v>
      </c>
      <c r="AP64">
        <v>1.0689688799999999</v>
      </c>
      <c r="AQ64">
        <v>22.664730000000002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36.41986228455859</v>
      </c>
      <c r="BB64">
        <f t="shared" si="0"/>
        <v>1098.1552590389292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8.4512894766112948E-4</v>
      </c>
      <c r="K65">
        <v>512.33931577124554</v>
      </c>
      <c r="L65">
        <v>11.044247864599809</v>
      </c>
      <c r="M65">
        <v>62.393525427620254</v>
      </c>
      <c r="N65">
        <v>51.885716472749543</v>
      </c>
      <c r="O65">
        <v>73.290220864661649</v>
      </c>
      <c r="P65">
        <v>23.637792555488378</v>
      </c>
      <c r="Q65">
        <v>8.152487472160356</v>
      </c>
      <c r="R65">
        <v>15.972771306818183</v>
      </c>
      <c r="S65">
        <v>9.8816834862385328</v>
      </c>
      <c r="T65">
        <v>0</v>
      </c>
      <c r="U65">
        <v>62.630048108948252</v>
      </c>
      <c r="V65">
        <v>6.2621464829586655</v>
      </c>
      <c r="W65">
        <v>19.993389695869269</v>
      </c>
      <c r="X65">
        <v>64.785382597100636</v>
      </c>
      <c r="Y65">
        <v>0</v>
      </c>
      <c r="Z65">
        <v>2.8784289599999999</v>
      </c>
      <c r="AA65">
        <v>16.654464000000001</v>
      </c>
      <c r="AB65">
        <v>5.7374452800000002</v>
      </c>
      <c r="AC65">
        <v>8.5010146560000006</v>
      </c>
      <c r="AD65">
        <v>4.0032640800000001</v>
      </c>
      <c r="AE65">
        <v>12.3968592</v>
      </c>
      <c r="AF65">
        <v>6.1515000000000013</v>
      </c>
      <c r="AG65">
        <v>26.948288639999998</v>
      </c>
      <c r="AH65">
        <v>20.546566560000002</v>
      </c>
      <c r="AI65">
        <v>0</v>
      </c>
      <c r="AJ65">
        <v>0</v>
      </c>
      <c r="AK65">
        <v>22.853400000000001</v>
      </c>
      <c r="AL65">
        <v>26.006999999999994</v>
      </c>
      <c r="AM65">
        <v>2.3184297714285718</v>
      </c>
      <c r="AN65">
        <v>0</v>
      </c>
      <c r="AO65">
        <v>0.16812048960000001</v>
      </c>
      <c r="AP65">
        <v>1.6315840800000001</v>
      </c>
      <c r="AQ65">
        <v>22.664730000000002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1.3844117346446586E-3</v>
      </c>
      <c r="AY65">
        <v>0</v>
      </c>
      <c r="AZ65">
        <v>0</v>
      </c>
      <c r="BA65">
        <v>36.515703169922936</v>
      </c>
      <c r="BB65">
        <f t="shared" si="0"/>
        <v>1101.0451368078468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8.4512894766112948E-4</v>
      </c>
      <c r="K66">
        <v>512.33931577124554</v>
      </c>
      <c r="L66">
        <v>11.044247864599809</v>
      </c>
      <c r="M66">
        <v>62.393525427620254</v>
      </c>
      <c r="N66">
        <v>51.885716472749543</v>
      </c>
      <c r="O66">
        <v>73.290220864661649</v>
      </c>
      <c r="P66">
        <v>23.637792555488378</v>
      </c>
      <c r="Q66">
        <v>8.152487472160356</v>
      </c>
      <c r="R66">
        <v>15.972771306818183</v>
      </c>
      <c r="S66">
        <v>9.8816834862385328</v>
      </c>
      <c r="T66">
        <v>0</v>
      </c>
      <c r="U66">
        <v>62.630048108948252</v>
      </c>
      <c r="V66">
        <v>6.2621464829586655</v>
      </c>
      <c r="W66">
        <v>19.993389695869269</v>
      </c>
      <c r="X66">
        <v>64.785382597100636</v>
      </c>
      <c r="Y66">
        <v>0</v>
      </c>
      <c r="Z66">
        <v>2.8784289599999999</v>
      </c>
      <c r="AA66">
        <v>13.7399328</v>
      </c>
      <c r="AB66">
        <v>5.7374452800000002</v>
      </c>
      <c r="AC66">
        <v>8.5010146560000006</v>
      </c>
      <c r="AD66">
        <v>4.0032640800000001</v>
      </c>
      <c r="AE66">
        <v>12.3968592</v>
      </c>
      <c r="AF66">
        <v>6.1515000000000013</v>
      </c>
      <c r="AG66">
        <v>26.948288639999998</v>
      </c>
      <c r="AH66">
        <v>20.546566560000002</v>
      </c>
      <c r="AI66">
        <v>0</v>
      </c>
      <c r="AJ66">
        <v>0</v>
      </c>
      <c r="AK66">
        <v>22.853400000000001</v>
      </c>
      <c r="AL66">
        <v>26.006999999999994</v>
      </c>
      <c r="AM66">
        <v>2.3184297714285718</v>
      </c>
      <c r="AN66">
        <v>0</v>
      </c>
      <c r="AO66">
        <v>0.16876611359999999</v>
      </c>
      <c r="AP66">
        <v>1.6315840800000001</v>
      </c>
      <c r="AQ66">
        <v>22.664730000000002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1.3844117346446586E-3</v>
      </c>
      <c r="AY66">
        <v>0</v>
      </c>
      <c r="AZ66">
        <v>0</v>
      </c>
      <c r="BA66">
        <v>36.422167624322931</v>
      </c>
      <c r="BB66">
        <f t="shared" si="0"/>
        <v>1098.224786777447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8.4512894766112948E-4</v>
      </c>
      <c r="K67">
        <v>512.33931577124554</v>
      </c>
      <c r="L67">
        <v>11.044247864599809</v>
      </c>
      <c r="M67">
        <v>61.004930734914296</v>
      </c>
      <c r="N67">
        <v>51.885716472749543</v>
      </c>
      <c r="O67">
        <v>73.290220864661649</v>
      </c>
      <c r="P67">
        <v>23.637792555488378</v>
      </c>
      <c r="Q67">
        <v>8.152487472160356</v>
      </c>
      <c r="R67">
        <v>15.972771306818183</v>
      </c>
      <c r="S67">
        <v>9.8816834862385328</v>
      </c>
      <c r="T67">
        <v>0</v>
      </c>
      <c r="U67">
        <v>62.630048108948252</v>
      </c>
      <c r="V67">
        <v>6.2621464829586655</v>
      </c>
      <c r="W67">
        <v>19.993389695869269</v>
      </c>
      <c r="X67">
        <v>64.785382597100636</v>
      </c>
      <c r="Y67">
        <v>0</v>
      </c>
      <c r="Z67">
        <v>5.7568579199999999</v>
      </c>
      <c r="AA67">
        <v>11.102976000000002</v>
      </c>
      <c r="AB67">
        <v>5.7374452800000002</v>
      </c>
      <c r="AC67">
        <v>8.5010146560000006</v>
      </c>
      <c r="AD67">
        <v>4.0032640800000001</v>
      </c>
      <c r="AE67">
        <v>12.3968592</v>
      </c>
      <c r="AF67">
        <v>6.1515000000000013</v>
      </c>
      <c r="AG67">
        <v>26.948288639999998</v>
      </c>
      <c r="AH67">
        <v>20.546566560000002</v>
      </c>
      <c r="AI67">
        <v>0</v>
      </c>
      <c r="AJ67">
        <v>0</v>
      </c>
      <c r="AK67">
        <v>22.853400000000001</v>
      </c>
      <c r="AL67">
        <v>26.006999999999994</v>
      </c>
      <c r="AM67">
        <v>2.3184297714285718</v>
      </c>
      <c r="AN67">
        <v>0</v>
      </c>
      <c r="AO67">
        <v>0.16527974400000001</v>
      </c>
      <c r="AP67">
        <v>1.6315840800000001</v>
      </c>
      <c r="AQ67">
        <v>22.664730000000002</v>
      </c>
      <c r="AR67">
        <v>16.485811200000004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1.3844117346446586E-3</v>
      </c>
      <c r="AY67">
        <v>0</v>
      </c>
      <c r="AZ67">
        <v>0</v>
      </c>
      <c r="BA67">
        <v>36.214023357087072</v>
      </c>
      <c r="BB67">
        <f t="shared" si="0"/>
        <v>1091.9486773423769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8.4512894766112948E-4</v>
      </c>
      <c r="K68">
        <v>512.33931577124554</v>
      </c>
      <c r="L68">
        <v>11.044247864599809</v>
      </c>
      <c r="M68">
        <v>61.004930734914296</v>
      </c>
      <c r="N68">
        <v>51.885716472749543</v>
      </c>
      <c r="O68">
        <v>73.290220864661649</v>
      </c>
      <c r="P68">
        <v>23.637792555488378</v>
      </c>
      <c r="Q68">
        <v>8.152487472160356</v>
      </c>
      <c r="R68">
        <v>15.972771306818183</v>
      </c>
      <c r="S68">
        <v>9.8816834862385328</v>
      </c>
      <c r="T68">
        <v>0</v>
      </c>
      <c r="U68">
        <v>62.630048108948252</v>
      </c>
      <c r="V68">
        <v>6.2621464829586655</v>
      </c>
      <c r="W68">
        <v>19.993389695869269</v>
      </c>
      <c r="X68">
        <v>64.785382597100636</v>
      </c>
      <c r="Y68">
        <v>0</v>
      </c>
      <c r="Z68">
        <v>5.7568579199999999</v>
      </c>
      <c r="AA68">
        <v>11.102976000000002</v>
      </c>
      <c r="AB68">
        <v>5.7374452800000002</v>
      </c>
      <c r="AC68">
        <v>8.5010146560000006</v>
      </c>
      <c r="AD68">
        <v>4.0032640800000001</v>
      </c>
      <c r="AE68">
        <v>12.3968592</v>
      </c>
      <c r="AF68">
        <v>6.1515000000000013</v>
      </c>
      <c r="AG68">
        <v>26.948288639999998</v>
      </c>
      <c r="AH68">
        <v>20.546566560000002</v>
      </c>
      <c r="AI68">
        <v>0</v>
      </c>
      <c r="AJ68">
        <v>0</v>
      </c>
      <c r="AK68">
        <v>22.853400000000001</v>
      </c>
      <c r="AL68">
        <v>26.006999999999994</v>
      </c>
      <c r="AM68">
        <v>2.3184297714285718</v>
      </c>
      <c r="AN68">
        <v>0</v>
      </c>
      <c r="AO68">
        <v>0.1088522064</v>
      </c>
      <c r="AP68">
        <v>1.6315840800000001</v>
      </c>
      <c r="AQ68">
        <v>22.664730000000002</v>
      </c>
      <c r="AR68">
        <v>16.485811200000004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1.3844117346446586E-3</v>
      </c>
      <c r="AY68">
        <v>0</v>
      </c>
      <c r="AZ68">
        <v>0</v>
      </c>
      <c r="BA68">
        <v>36.212212096287075</v>
      </c>
      <c r="BB68">
        <f t="shared" ref="BB68:BB99" si="1">SUM(B68:AZ68)-BA68</f>
        <v>1091.894061065577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8.4512894766112948E-4</v>
      </c>
      <c r="K69">
        <v>512.33931577124554</v>
      </c>
      <c r="L69">
        <v>11.044247864599809</v>
      </c>
      <c r="M69">
        <v>61.004930734914296</v>
      </c>
      <c r="N69">
        <v>51.885716472749543</v>
      </c>
      <c r="O69">
        <v>73.290220864661649</v>
      </c>
      <c r="P69">
        <v>23.637792555488378</v>
      </c>
      <c r="Q69">
        <v>8.152487472160356</v>
      </c>
      <c r="R69">
        <v>15.972771306818183</v>
      </c>
      <c r="S69">
        <v>9.8816834862385328</v>
      </c>
      <c r="T69">
        <v>0</v>
      </c>
      <c r="U69">
        <v>62.630048108948252</v>
      </c>
      <c r="V69">
        <v>6.2621464829586655</v>
      </c>
      <c r="W69">
        <v>19.993389695869269</v>
      </c>
      <c r="X69">
        <v>64.785382597100636</v>
      </c>
      <c r="Y69">
        <v>0</v>
      </c>
      <c r="Z69">
        <v>5.7568579199999999</v>
      </c>
      <c r="AA69">
        <v>11.102976000000002</v>
      </c>
      <c r="AB69">
        <v>5.7374452800000002</v>
      </c>
      <c r="AC69">
        <v>8.5010146560000006</v>
      </c>
      <c r="AD69">
        <v>4.0032640800000001</v>
      </c>
      <c r="AE69">
        <v>12.3968592</v>
      </c>
      <c r="AF69">
        <v>6.1515000000000013</v>
      </c>
      <c r="AG69">
        <v>26.948288639999998</v>
      </c>
      <c r="AH69">
        <v>20.546566560000002</v>
      </c>
      <c r="AI69">
        <v>0</v>
      </c>
      <c r="AJ69">
        <v>0</v>
      </c>
      <c r="AK69">
        <v>22.853400000000001</v>
      </c>
      <c r="AL69">
        <v>26.006999999999994</v>
      </c>
      <c r="AM69">
        <v>2.3184297714285718</v>
      </c>
      <c r="AN69">
        <v>0</v>
      </c>
      <c r="AO69">
        <v>4.4935430399999997E-2</v>
      </c>
      <c r="AP69">
        <v>1.6315840800000001</v>
      </c>
      <c r="AQ69">
        <v>22.664730000000002</v>
      </c>
      <c r="AR69">
        <v>16.485811200000004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1.3844117346446586E-3</v>
      </c>
      <c r="AY69">
        <v>0</v>
      </c>
      <c r="AZ69">
        <v>0</v>
      </c>
      <c r="BA69">
        <v>36.210160153887074</v>
      </c>
      <c r="BB69">
        <f t="shared" si="1"/>
        <v>1091.8321962319772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8.4512894766112948E-4</v>
      </c>
      <c r="K70">
        <v>512.33931577124554</v>
      </c>
      <c r="L70">
        <v>11.044247864599809</v>
      </c>
      <c r="M70">
        <v>61.004930734914296</v>
      </c>
      <c r="N70">
        <v>51.885716472749543</v>
      </c>
      <c r="O70">
        <v>73.290220864661649</v>
      </c>
      <c r="P70">
        <v>23.637792555488378</v>
      </c>
      <c r="Q70">
        <v>8.152487472160356</v>
      </c>
      <c r="R70">
        <v>15.972771306818183</v>
      </c>
      <c r="S70">
        <v>9.8816834862385328</v>
      </c>
      <c r="T70">
        <v>0</v>
      </c>
      <c r="U70">
        <v>62.630048108948252</v>
      </c>
      <c r="V70">
        <v>6.2621464829586655</v>
      </c>
      <c r="W70">
        <v>19.993389695869269</v>
      </c>
      <c r="X70">
        <v>64.785382597100636</v>
      </c>
      <c r="Y70">
        <v>0</v>
      </c>
      <c r="Z70">
        <v>5.7568579199999999</v>
      </c>
      <c r="AA70">
        <v>11.102976000000002</v>
      </c>
      <c r="AB70">
        <v>11.533435920000004</v>
      </c>
      <c r="AC70">
        <v>8.5010146560000006</v>
      </c>
      <c r="AD70">
        <v>4.0032640800000001</v>
      </c>
      <c r="AE70">
        <v>12.3968592</v>
      </c>
      <c r="AF70">
        <v>6.1515000000000013</v>
      </c>
      <c r="AG70">
        <v>26.948288639999998</v>
      </c>
      <c r="AH70">
        <v>20.546566560000002</v>
      </c>
      <c r="AI70">
        <v>0</v>
      </c>
      <c r="AJ70">
        <v>0</v>
      </c>
      <c r="AK70">
        <v>22.853400000000001</v>
      </c>
      <c r="AL70">
        <v>26.006999999999994</v>
      </c>
      <c r="AM70">
        <v>2.3184297714285718</v>
      </c>
      <c r="AN70">
        <v>0</v>
      </c>
      <c r="AO70">
        <v>1.7302723199999998E-2</v>
      </c>
      <c r="AP70">
        <v>1.6315840800000001</v>
      </c>
      <c r="AQ70">
        <v>22.664730000000002</v>
      </c>
      <c r="AR70">
        <v>16.485811200000004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1.3844117346446586E-3</v>
      </c>
      <c r="AY70">
        <v>0</v>
      </c>
      <c r="AZ70">
        <v>0</v>
      </c>
      <c r="BA70">
        <v>36.395324677887075</v>
      </c>
      <c r="BB70">
        <f t="shared" si="1"/>
        <v>1097.4153896407768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8.4512894766112948E-4</v>
      </c>
      <c r="K71">
        <v>512.33931577124554</v>
      </c>
      <c r="L71">
        <v>11.044247864599809</v>
      </c>
      <c r="M71">
        <v>61.004930734914296</v>
      </c>
      <c r="N71">
        <v>51.885716472749543</v>
      </c>
      <c r="O71">
        <v>73.290220864661649</v>
      </c>
      <c r="P71">
        <v>23.637792555488378</v>
      </c>
      <c r="Q71">
        <v>8.152487472160356</v>
      </c>
      <c r="R71">
        <v>15.972771306818183</v>
      </c>
      <c r="S71">
        <v>9.8816834862385328</v>
      </c>
      <c r="T71">
        <v>0</v>
      </c>
      <c r="U71">
        <v>62.630048108948252</v>
      </c>
      <c r="V71">
        <v>6.2621464829586655</v>
      </c>
      <c r="W71">
        <v>20.379649341050754</v>
      </c>
      <c r="X71">
        <v>64.785382597100636</v>
      </c>
      <c r="Y71">
        <v>0</v>
      </c>
      <c r="Z71">
        <v>5.7568579199999999</v>
      </c>
      <c r="AA71">
        <v>11.102976000000002</v>
      </c>
      <c r="AB71">
        <v>11.533435920000004</v>
      </c>
      <c r="AC71">
        <v>8.5010146560000006</v>
      </c>
      <c r="AD71">
        <v>12.0376410336</v>
      </c>
      <c r="AE71">
        <v>18.595288799999999</v>
      </c>
      <c r="AF71">
        <v>6.1515000000000013</v>
      </c>
      <c r="AG71">
        <v>26.948288639999998</v>
      </c>
      <c r="AH71">
        <v>27.034956000000001</v>
      </c>
      <c r="AI71">
        <v>0</v>
      </c>
      <c r="AJ71">
        <v>0</v>
      </c>
      <c r="AK71">
        <v>22.853400000000001</v>
      </c>
      <c r="AL71">
        <v>26.006999999999994</v>
      </c>
      <c r="AM71">
        <v>4.6836965079365083</v>
      </c>
      <c r="AN71">
        <v>0</v>
      </c>
      <c r="AO71">
        <v>0.17806309920000002</v>
      </c>
      <c r="AP71">
        <v>1.6315840800000001</v>
      </c>
      <c r="AQ71">
        <v>22.664730000000002</v>
      </c>
      <c r="AR71">
        <v>16.485811200000004</v>
      </c>
      <c r="AS71">
        <v>14.356727712</v>
      </c>
      <c r="AT71">
        <v>0</v>
      </c>
      <c r="AU71">
        <v>0</v>
      </c>
      <c r="AV71">
        <v>0</v>
      </c>
      <c r="AW71">
        <v>0</v>
      </c>
      <c r="AX71">
        <v>1.3844117346446586E-3</v>
      </c>
      <c r="AY71">
        <v>0</v>
      </c>
      <c r="AZ71">
        <v>0</v>
      </c>
      <c r="BA71">
        <v>37.165110191301515</v>
      </c>
      <c r="BB71">
        <f t="shared" si="1"/>
        <v>1120.6264839770522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8.4512894766112948E-4</v>
      </c>
      <c r="K72">
        <v>512.33931577124554</v>
      </c>
      <c r="L72">
        <v>11.044247864599809</v>
      </c>
      <c r="M72">
        <v>61.004930734914296</v>
      </c>
      <c r="N72">
        <v>51.885716472749543</v>
      </c>
      <c r="O72">
        <v>73.290220864661649</v>
      </c>
      <c r="P72">
        <v>23.637792555488378</v>
      </c>
      <c r="Q72">
        <v>8.152487472160356</v>
      </c>
      <c r="R72">
        <v>15.972771306818183</v>
      </c>
      <c r="S72">
        <v>9.8816834862385328</v>
      </c>
      <c r="T72">
        <v>0</v>
      </c>
      <c r="U72">
        <v>62.630048108948252</v>
      </c>
      <c r="V72">
        <v>6.2621464829586655</v>
      </c>
      <c r="W72">
        <v>20.379649341050754</v>
      </c>
      <c r="X72">
        <v>64.785382597100636</v>
      </c>
      <c r="Y72">
        <v>0</v>
      </c>
      <c r="Z72">
        <v>5.7568579199999999</v>
      </c>
      <c r="AA72">
        <v>11.102976000000002</v>
      </c>
      <c r="AB72">
        <v>11.533435920000004</v>
      </c>
      <c r="AC72">
        <v>8.5010146560000006</v>
      </c>
      <c r="AD72">
        <v>12.0376410336</v>
      </c>
      <c r="AE72">
        <v>18.595288799999999</v>
      </c>
      <c r="AF72">
        <v>6.1515000000000013</v>
      </c>
      <c r="AG72">
        <v>26.948288639999998</v>
      </c>
      <c r="AH72">
        <v>30.69507312</v>
      </c>
      <c r="AI72">
        <v>0</v>
      </c>
      <c r="AJ72">
        <v>0</v>
      </c>
      <c r="AK72">
        <v>22.853400000000001</v>
      </c>
      <c r="AL72">
        <v>26.006999999999994</v>
      </c>
      <c r="AM72">
        <v>6.9552893142857144</v>
      </c>
      <c r="AN72">
        <v>0</v>
      </c>
      <c r="AO72">
        <v>0.12228118560000001</v>
      </c>
      <c r="AP72">
        <v>1.6315840800000001</v>
      </c>
      <c r="AQ72">
        <v>22.664730000000002</v>
      </c>
      <c r="AR72">
        <v>16.485811200000004</v>
      </c>
      <c r="AS72">
        <v>14.356727712</v>
      </c>
      <c r="AT72">
        <v>0</v>
      </c>
      <c r="AU72">
        <v>0</v>
      </c>
      <c r="AV72">
        <v>0</v>
      </c>
      <c r="AW72">
        <v>0</v>
      </c>
      <c r="AX72">
        <v>1.3844117346446586E-3</v>
      </c>
      <c r="AY72">
        <v>0</v>
      </c>
      <c r="AZ72">
        <v>0</v>
      </c>
      <c r="BA72">
        <v>37.353727442215778</v>
      </c>
      <c r="BB72">
        <f t="shared" si="1"/>
        <v>1126.3137947388871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8.4512894766112948E-4</v>
      </c>
      <c r="K73">
        <v>512.33931577124554</v>
      </c>
      <c r="L73">
        <v>11.044247864599809</v>
      </c>
      <c r="M73">
        <v>61.004930734914296</v>
      </c>
      <c r="N73">
        <v>51.885716472749543</v>
      </c>
      <c r="O73">
        <v>73.290220864661649</v>
      </c>
      <c r="P73">
        <v>23.637792555488378</v>
      </c>
      <c r="Q73">
        <v>8.152487472160356</v>
      </c>
      <c r="R73">
        <v>15.972771306818183</v>
      </c>
      <c r="S73">
        <v>9.8816834862385328</v>
      </c>
      <c r="T73">
        <v>0</v>
      </c>
      <c r="U73">
        <v>62.630048108948252</v>
      </c>
      <c r="V73">
        <v>6.2621464829586655</v>
      </c>
      <c r="W73">
        <v>20.379649341050754</v>
      </c>
      <c r="X73">
        <v>64.785382597100636</v>
      </c>
      <c r="Y73">
        <v>0</v>
      </c>
      <c r="Z73">
        <v>2.89872</v>
      </c>
      <c r="AA73">
        <v>11.102976000000002</v>
      </c>
      <c r="AB73">
        <v>11.533435920000004</v>
      </c>
      <c r="AC73">
        <v>8.5010146560000006</v>
      </c>
      <c r="AD73">
        <v>12.0376410336</v>
      </c>
      <c r="AE73">
        <v>18.595288799999999</v>
      </c>
      <c r="AF73">
        <v>6.1515000000000013</v>
      </c>
      <c r="AG73">
        <v>26.948288639999998</v>
      </c>
      <c r="AH73">
        <v>30.819849840000003</v>
      </c>
      <c r="AI73">
        <v>0</v>
      </c>
      <c r="AJ73">
        <v>0</v>
      </c>
      <c r="AK73">
        <v>22.853400000000001</v>
      </c>
      <c r="AL73">
        <v>26.006999999999994</v>
      </c>
      <c r="AM73">
        <v>6.9552893142857144</v>
      </c>
      <c r="AN73">
        <v>0</v>
      </c>
      <c r="AO73">
        <v>9.6327100799999996E-2</v>
      </c>
      <c r="AP73">
        <v>1.6315840800000001</v>
      </c>
      <c r="AQ73">
        <v>22.664730000000002</v>
      </c>
      <c r="AR73">
        <v>16.485811200000004</v>
      </c>
      <c r="AS73">
        <v>14.356727712</v>
      </c>
      <c r="AT73">
        <v>0</v>
      </c>
      <c r="AU73">
        <v>0</v>
      </c>
      <c r="AV73">
        <v>0</v>
      </c>
      <c r="AW73">
        <v>0</v>
      </c>
      <c r="AX73">
        <v>1.3844117346446586E-3</v>
      </c>
      <c r="AY73">
        <v>0</v>
      </c>
      <c r="AZ73">
        <v>0</v>
      </c>
      <c r="BA73">
        <v>37.265153539015792</v>
      </c>
      <c r="BB73">
        <f t="shared" si="1"/>
        <v>1123.643053357287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8.4512894766112948E-4</v>
      </c>
      <c r="K74">
        <v>512.33931577124554</v>
      </c>
      <c r="L74">
        <v>11.044247864599809</v>
      </c>
      <c r="M74">
        <v>61.004930734914296</v>
      </c>
      <c r="N74">
        <v>51.885716472749543</v>
      </c>
      <c r="O74">
        <v>73.290220864661649</v>
      </c>
      <c r="P74">
        <v>23.637792555488378</v>
      </c>
      <c r="Q74">
        <v>8.152487472160356</v>
      </c>
      <c r="R74">
        <v>15.972771306818183</v>
      </c>
      <c r="S74">
        <v>9.8816834862385328</v>
      </c>
      <c r="T74">
        <v>0</v>
      </c>
      <c r="U74">
        <v>62.630048108948252</v>
      </c>
      <c r="V74">
        <v>6.2621464829586655</v>
      </c>
      <c r="W74">
        <v>20.379649341050754</v>
      </c>
      <c r="X74">
        <v>64.785382597100636</v>
      </c>
      <c r="Y74">
        <v>0</v>
      </c>
      <c r="Z74">
        <v>2.89872</v>
      </c>
      <c r="AA74">
        <v>11.102976000000002</v>
      </c>
      <c r="AB74">
        <v>9.7770751199999992</v>
      </c>
      <c r="AC74">
        <v>8.5010146560000006</v>
      </c>
      <c r="AD74">
        <v>12.0376410336</v>
      </c>
      <c r="AE74">
        <v>18.595288799999999</v>
      </c>
      <c r="AF74">
        <v>6.1515000000000013</v>
      </c>
      <c r="AG74">
        <v>26.948288639999998</v>
      </c>
      <c r="AH74">
        <v>30.819849840000003</v>
      </c>
      <c r="AI74">
        <v>0</v>
      </c>
      <c r="AJ74">
        <v>0</v>
      </c>
      <c r="AK74">
        <v>22.853400000000001</v>
      </c>
      <c r="AL74">
        <v>26.006999999999994</v>
      </c>
      <c r="AM74">
        <v>6.9552893142857144</v>
      </c>
      <c r="AN74">
        <v>0</v>
      </c>
      <c r="AO74">
        <v>0</v>
      </c>
      <c r="AP74">
        <v>1.6315840800000001</v>
      </c>
      <c r="AQ74">
        <v>22.664730000000002</v>
      </c>
      <c r="AR74">
        <v>16.485811200000004</v>
      </c>
      <c r="AS74">
        <v>14.356727712</v>
      </c>
      <c r="AT74">
        <v>0</v>
      </c>
      <c r="AU74">
        <v>0</v>
      </c>
      <c r="AV74">
        <v>0</v>
      </c>
      <c r="AW74">
        <v>0</v>
      </c>
      <c r="AX74">
        <v>1.3844117346446586E-3</v>
      </c>
      <c r="AY74">
        <v>0</v>
      </c>
      <c r="AZ74">
        <v>0</v>
      </c>
      <c r="BA74">
        <v>37.205682345415788</v>
      </c>
      <c r="BB74">
        <f t="shared" si="1"/>
        <v>1121.8498366500869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8.4512894766112948E-4</v>
      </c>
      <c r="K75">
        <v>512.33931577124554</v>
      </c>
      <c r="L75">
        <v>11.044247864599809</v>
      </c>
      <c r="M75">
        <v>61.004930734914296</v>
      </c>
      <c r="N75">
        <v>51.885716472749543</v>
      </c>
      <c r="O75">
        <v>73.290220864661649</v>
      </c>
      <c r="P75">
        <v>23.637792555488378</v>
      </c>
      <c r="Q75">
        <v>8.152487472160356</v>
      </c>
      <c r="R75">
        <v>15.972771306818183</v>
      </c>
      <c r="S75">
        <v>9.8816834862385328</v>
      </c>
      <c r="T75">
        <v>0</v>
      </c>
      <c r="U75">
        <v>62.630048108948252</v>
      </c>
      <c r="V75">
        <v>6.2621464829586655</v>
      </c>
      <c r="W75">
        <v>20.379649341050754</v>
      </c>
      <c r="X75">
        <v>64.785382597100636</v>
      </c>
      <c r="Y75">
        <v>0</v>
      </c>
      <c r="Z75">
        <v>5.7568579199999999</v>
      </c>
      <c r="AA75">
        <v>11.102976000000002</v>
      </c>
      <c r="AB75">
        <v>11.533435920000004</v>
      </c>
      <c r="AC75">
        <v>8.5010146560000006</v>
      </c>
      <c r="AD75">
        <v>12.0376410336</v>
      </c>
      <c r="AE75">
        <v>18.595288799999999</v>
      </c>
      <c r="AF75">
        <v>6.1515000000000013</v>
      </c>
      <c r="AG75">
        <v>26.948288639999998</v>
      </c>
      <c r="AH75">
        <v>30.819849840000003</v>
      </c>
      <c r="AI75">
        <v>0</v>
      </c>
      <c r="AJ75">
        <v>0</v>
      </c>
      <c r="AK75">
        <v>22.853400000000001</v>
      </c>
      <c r="AL75">
        <v>26.006999999999994</v>
      </c>
      <c r="AM75">
        <v>6.9552893142857144</v>
      </c>
      <c r="AN75">
        <v>0</v>
      </c>
      <c r="AO75">
        <v>0</v>
      </c>
      <c r="AP75">
        <v>1.6315840800000001</v>
      </c>
      <c r="AQ75">
        <v>22.664730000000002</v>
      </c>
      <c r="AR75">
        <v>21.819456000000002</v>
      </c>
      <c r="AS75">
        <v>14.356727712</v>
      </c>
      <c r="AT75">
        <v>0</v>
      </c>
      <c r="AU75">
        <v>0</v>
      </c>
      <c r="AV75">
        <v>0</v>
      </c>
      <c r="AW75">
        <v>0</v>
      </c>
      <c r="AX75">
        <v>1.3844117346446586E-3</v>
      </c>
      <c r="AY75">
        <v>0</v>
      </c>
      <c r="AZ75">
        <v>0</v>
      </c>
      <c r="BA75">
        <v>37.525017638215779</v>
      </c>
      <c r="BB75">
        <f t="shared" si="1"/>
        <v>1131.478644877287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8.4512894766112948E-4</v>
      </c>
      <c r="K76">
        <v>512.33931577124554</v>
      </c>
      <c r="L76">
        <v>11.044247864599809</v>
      </c>
      <c r="M76">
        <v>61.004930734914296</v>
      </c>
      <c r="N76">
        <v>51.885716472749543</v>
      </c>
      <c r="O76">
        <v>73.290220864661649</v>
      </c>
      <c r="P76">
        <v>23.637792555488378</v>
      </c>
      <c r="Q76">
        <v>8.152487472160356</v>
      </c>
      <c r="R76">
        <v>15.972771306818183</v>
      </c>
      <c r="S76">
        <v>9.8816834862385328</v>
      </c>
      <c r="T76">
        <v>0</v>
      </c>
      <c r="U76">
        <v>62.630048108948252</v>
      </c>
      <c r="V76">
        <v>6.2621464829586655</v>
      </c>
      <c r="W76">
        <v>20.379649341050754</v>
      </c>
      <c r="X76">
        <v>64.785382597100636</v>
      </c>
      <c r="Y76">
        <v>0</v>
      </c>
      <c r="Z76">
        <v>5.7568579199999999</v>
      </c>
      <c r="AA76">
        <v>12.317364000000001</v>
      </c>
      <c r="AB76">
        <v>11.533435920000004</v>
      </c>
      <c r="AC76">
        <v>8.5010146560000006</v>
      </c>
      <c r="AD76">
        <v>12.0376410336</v>
      </c>
      <c r="AE76">
        <v>18.595288799999999</v>
      </c>
      <c r="AF76">
        <v>6.1515000000000013</v>
      </c>
      <c r="AG76">
        <v>26.948288639999998</v>
      </c>
      <c r="AH76">
        <v>30.819849840000003</v>
      </c>
      <c r="AI76">
        <v>0.55910159999999998</v>
      </c>
      <c r="AJ76">
        <v>0</v>
      </c>
      <c r="AK76">
        <v>22.853400000000001</v>
      </c>
      <c r="AL76">
        <v>26.006999999999994</v>
      </c>
      <c r="AM76">
        <v>6.9552893142857144</v>
      </c>
      <c r="AN76">
        <v>0</v>
      </c>
      <c r="AO76">
        <v>0</v>
      </c>
      <c r="AP76">
        <v>1.6315840800000001</v>
      </c>
      <c r="AQ76">
        <v>22.664730000000002</v>
      </c>
      <c r="AR76">
        <v>21.819456000000002</v>
      </c>
      <c r="AS76">
        <v>14.356727712</v>
      </c>
      <c r="AT76">
        <v>0</v>
      </c>
      <c r="AU76">
        <v>0</v>
      </c>
      <c r="AV76">
        <v>0</v>
      </c>
      <c r="AW76">
        <v>0</v>
      </c>
      <c r="AX76">
        <v>1.3844117346446586E-3</v>
      </c>
      <c r="AY76">
        <v>0</v>
      </c>
      <c r="AZ76">
        <v>0</v>
      </c>
      <c r="BA76">
        <v>37.581946303015791</v>
      </c>
      <c r="BB76">
        <f t="shared" si="1"/>
        <v>1133.1952058124873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8.4512894766112948E-4</v>
      </c>
      <c r="K77">
        <v>512.33931577124554</v>
      </c>
      <c r="L77">
        <v>11.044247864599809</v>
      </c>
      <c r="M77">
        <v>61.004930734914296</v>
      </c>
      <c r="N77">
        <v>51.885716472749543</v>
      </c>
      <c r="O77">
        <v>73.290220864661649</v>
      </c>
      <c r="P77">
        <v>23.637792555488378</v>
      </c>
      <c r="Q77">
        <v>8.152487472160356</v>
      </c>
      <c r="R77">
        <v>15.972771306818183</v>
      </c>
      <c r="S77">
        <v>9.8816834862385328</v>
      </c>
      <c r="T77">
        <v>0</v>
      </c>
      <c r="U77">
        <v>62.630048108948252</v>
      </c>
      <c r="V77">
        <v>6.2621464829586655</v>
      </c>
      <c r="W77">
        <v>20.379649341050754</v>
      </c>
      <c r="X77">
        <v>64.785382597100636</v>
      </c>
      <c r="Y77">
        <v>0</v>
      </c>
      <c r="Z77">
        <v>5.7568579199999999</v>
      </c>
      <c r="AA77">
        <v>16.654464000000001</v>
      </c>
      <c r="AB77">
        <v>11.533435920000004</v>
      </c>
      <c r="AC77">
        <v>8.5010146560000006</v>
      </c>
      <c r="AD77">
        <v>12.0376410336</v>
      </c>
      <c r="AE77">
        <v>18.595288799999999</v>
      </c>
      <c r="AF77">
        <v>12.303000000000001</v>
      </c>
      <c r="AG77">
        <v>26.948288639999998</v>
      </c>
      <c r="AH77">
        <v>41.093133120000005</v>
      </c>
      <c r="AI77">
        <v>1.1182032000000002</v>
      </c>
      <c r="AJ77">
        <v>0</v>
      </c>
      <c r="AK77">
        <v>22.853400000000001</v>
      </c>
      <c r="AL77">
        <v>26.006999999999994</v>
      </c>
      <c r="AM77">
        <v>6.9552893142857144</v>
      </c>
      <c r="AN77">
        <v>0</v>
      </c>
      <c r="AO77">
        <v>0</v>
      </c>
      <c r="AP77">
        <v>1.3502764799999996</v>
      </c>
      <c r="AQ77">
        <v>22.664730000000002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1.3844117346446586E-3</v>
      </c>
      <c r="AY77">
        <v>0</v>
      </c>
      <c r="AZ77">
        <v>0</v>
      </c>
      <c r="BA77">
        <v>38.246169668938698</v>
      </c>
      <c r="BB77">
        <f t="shared" si="1"/>
        <v>1153.2232626281641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8.4512894766112948E-4</v>
      </c>
      <c r="K78">
        <v>512.33931577124554</v>
      </c>
      <c r="L78">
        <v>11.044247864599809</v>
      </c>
      <c r="M78">
        <v>61.004930734914296</v>
      </c>
      <c r="N78">
        <v>51.885716472749543</v>
      </c>
      <c r="O78">
        <v>73.290220864661649</v>
      </c>
      <c r="P78">
        <v>23.637792555488378</v>
      </c>
      <c r="Q78">
        <v>8.152487472160356</v>
      </c>
      <c r="R78">
        <v>15.972771306818183</v>
      </c>
      <c r="S78">
        <v>9.8816834862385328</v>
      </c>
      <c r="T78">
        <v>0</v>
      </c>
      <c r="U78">
        <v>62.630048108948252</v>
      </c>
      <c r="V78">
        <v>6.2621464829586655</v>
      </c>
      <c r="W78">
        <v>20.379649341050754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17.352844703999999</v>
      </c>
      <c r="AC78">
        <v>12.7643852736</v>
      </c>
      <c r="AD78">
        <v>12.0376410336</v>
      </c>
      <c r="AE78">
        <v>21.712535395200007</v>
      </c>
      <c r="AF78">
        <v>12.303000000000001</v>
      </c>
      <c r="AG78">
        <v>26.948288639999998</v>
      </c>
      <c r="AH78">
        <v>51.366416399999991</v>
      </c>
      <c r="AI78">
        <v>3.3546096000000003</v>
      </c>
      <c r="AJ78">
        <v>0</v>
      </c>
      <c r="AK78">
        <v>22.853400000000001</v>
      </c>
      <c r="AL78">
        <v>26.006999999999994</v>
      </c>
      <c r="AM78">
        <v>6.9552893142857144</v>
      </c>
      <c r="AN78">
        <v>0</v>
      </c>
      <c r="AO78">
        <v>0</v>
      </c>
      <c r="AP78">
        <v>1.3502764799999996</v>
      </c>
      <c r="AQ78">
        <v>22.664730000000002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1.3844117346446586E-3</v>
      </c>
      <c r="AY78">
        <v>0</v>
      </c>
      <c r="AZ78">
        <v>0</v>
      </c>
      <c r="BA78">
        <v>39.131059727338688</v>
      </c>
      <c r="BB78">
        <f t="shared" si="1"/>
        <v>1179.905060982564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8.4512894766112948E-4</v>
      </c>
      <c r="K79">
        <v>512.33931577124554</v>
      </c>
      <c r="L79">
        <v>11.044247864599809</v>
      </c>
      <c r="M79">
        <v>61.004930734914296</v>
      </c>
      <c r="N79">
        <v>51.885716472749543</v>
      </c>
      <c r="O79">
        <v>73.290220864661649</v>
      </c>
      <c r="P79">
        <v>23.637792555488378</v>
      </c>
      <c r="Q79">
        <v>8.7776849456802886</v>
      </c>
      <c r="R79">
        <v>18.618263999999996</v>
      </c>
      <c r="S79">
        <v>9.8862184488297391</v>
      </c>
      <c r="T79">
        <v>0</v>
      </c>
      <c r="U79">
        <v>62.630048108948252</v>
      </c>
      <c r="V79">
        <v>6.2621464829586655</v>
      </c>
      <c r="W79">
        <v>20.379649341050754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26.948288639999998</v>
      </c>
      <c r="AH79">
        <v>61.63969968</v>
      </c>
      <c r="AI79">
        <v>14.536641599999996</v>
      </c>
      <c r="AJ79">
        <v>0</v>
      </c>
      <c r="AK79">
        <v>22.853400000000001</v>
      </c>
      <c r="AL79">
        <v>34.675999999999995</v>
      </c>
      <c r="AM79">
        <v>6.9552893142857144</v>
      </c>
      <c r="AN79">
        <v>0</v>
      </c>
      <c r="AO79">
        <v>0</v>
      </c>
      <c r="AP79">
        <v>1.3502764799999996</v>
      </c>
      <c r="AQ79">
        <v>22.664730000000002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1.3844117346446586E-3</v>
      </c>
      <c r="AY79">
        <v>0</v>
      </c>
      <c r="AZ79">
        <v>0</v>
      </c>
      <c r="BA79">
        <v>40.558866007406444</v>
      </c>
      <c r="BB79">
        <f t="shared" si="1"/>
        <v>1222.9572240717887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8.4512894766112948E-4</v>
      </c>
      <c r="K80">
        <v>512.33931577124554</v>
      </c>
      <c r="L80">
        <v>11.044247864599809</v>
      </c>
      <c r="M80">
        <v>61.004930734914296</v>
      </c>
      <c r="N80">
        <v>51.885716472749543</v>
      </c>
      <c r="O80">
        <v>73.290220864661649</v>
      </c>
      <c r="P80">
        <v>23.637792555488378</v>
      </c>
      <c r="Q80">
        <v>8.7776849456802886</v>
      </c>
      <c r="R80">
        <v>18.618263999999996</v>
      </c>
      <c r="S80">
        <v>9.8862184488297391</v>
      </c>
      <c r="T80">
        <v>0</v>
      </c>
      <c r="U80">
        <v>62.630048108948252</v>
      </c>
      <c r="V80">
        <v>6.2621464829586655</v>
      </c>
      <c r="W80">
        <v>20.379649341050754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26.948288639999998</v>
      </c>
      <c r="AH80">
        <v>61.63969968</v>
      </c>
      <c r="AI80">
        <v>21.804962400000001</v>
      </c>
      <c r="AJ80">
        <v>0</v>
      </c>
      <c r="AK80">
        <v>22.853400000000001</v>
      </c>
      <c r="AL80">
        <v>59.816099999999992</v>
      </c>
      <c r="AM80">
        <v>6.9552893142857144</v>
      </c>
      <c r="AN80">
        <v>0</v>
      </c>
      <c r="AO80">
        <v>9.9555220800000011E-2</v>
      </c>
      <c r="AP80">
        <v>1.3502764799999996</v>
      </c>
      <c r="AQ80">
        <v>22.664730000000002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1.3844117346446586E-3</v>
      </c>
      <c r="AY80">
        <v>0</v>
      </c>
      <c r="AZ80">
        <v>0</v>
      </c>
      <c r="BA80">
        <v>41.602372127414718</v>
      </c>
      <c r="BB80">
        <f t="shared" si="1"/>
        <v>1254.4216939725807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8.4512894766112948E-4</v>
      </c>
      <c r="K81">
        <v>512.33931577124554</v>
      </c>
      <c r="L81">
        <v>11.044247864599809</v>
      </c>
      <c r="M81">
        <v>61.004930734914296</v>
      </c>
      <c r="N81">
        <v>51.885716472749543</v>
      </c>
      <c r="O81">
        <v>73.290220864661649</v>
      </c>
      <c r="P81">
        <v>23.637792555488378</v>
      </c>
      <c r="Q81">
        <v>8.7776849456802886</v>
      </c>
      <c r="R81">
        <v>18.618263999999996</v>
      </c>
      <c r="S81">
        <v>9.8862184488297391</v>
      </c>
      <c r="T81">
        <v>0</v>
      </c>
      <c r="U81">
        <v>62.630048108948252</v>
      </c>
      <c r="V81">
        <v>6.2621464829586655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26.948288639999998</v>
      </c>
      <c r="AH81">
        <v>61.63969968</v>
      </c>
      <c r="AI81">
        <v>21.804962400000001</v>
      </c>
      <c r="AJ81">
        <v>0</v>
      </c>
      <c r="AK81">
        <v>22.853400000000001</v>
      </c>
      <c r="AL81">
        <v>59.816099999999992</v>
      </c>
      <c r="AM81">
        <v>6.9552893142857144</v>
      </c>
      <c r="AN81">
        <v>0</v>
      </c>
      <c r="AO81">
        <v>0.21215204640000002</v>
      </c>
      <c r="AP81">
        <v>1.3502764799999996</v>
      </c>
      <c r="AQ81">
        <v>22.664730000000002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1.3844117346446586E-3</v>
      </c>
      <c r="AY81">
        <v>0</v>
      </c>
      <c r="AZ81">
        <v>0</v>
      </c>
      <c r="BA81">
        <v>41.605986743414725</v>
      </c>
      <c r="BB81">
        <f t="shared" si="1"/>
        <v>1254.5306761821807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8.4512894766112948E-4</v>
      </c>
      <c r="K82">
        <v>512.33931577124554</v>
      </c>
      <c r="L82">
        <v>11.044247864599809</v>
      </c>
      <c r="M82">
        <v>61.004930734914296</v>
      </c>
      <c r="N82">
        <v>51.885716472749543</v>
      </c>
      <c r="O82">
        <v>73.290220864661649</v>
      </c>
      <c r="P82">
        <v>23.637792555488378</v>
      </c>
      <c r="Q82">
        <v>8.7776849456802886</v>
      </c>
      <c r="R82">
        <v>18.618263999999996</v>
      </c>
      <c r="S82">
        <v>9.8862184488297391</v>
      </c>
      <c r="T82">
        <v>0</v>
      </c>
      <c r="U82">
        <v>62.630048108948252</v>
      </c>
      <c r="V82">
        <v>6.2621464829586655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26.948288639999998</v>
      </c>
      <c r="AH82">
        <v>61.63969968</v>
      </c>
      <c r="AI82">
        <v>14.536641599999996</v>
      </c>
      <c r="AJ82">
        <v>0</v>
      </c>
      <c r="AK82">
        <v>22.853400000000001</v>
      </c>
      <c r="AL82">
        <v>59.816099999999992</v>
      </c>
      <c r="AM82">
        <v>6.9552893142857144</v>
      </c>
      <c r="AN82">
        <v>0</v>
      </c>
      <c r="AO82">
        <v>0.25321373280000004</v>
      </c>
      <c r="AP82">
        <v>1.3502764799999996</v>
      </c>
      <c r="AQ82">
        <v>22.664730000000002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1.3844117346446586E-3</v>
      </c>
      <c r="AY82">
        <v>0</v>
      </c>
      <c r="AZ82">
        <v>0</v>
      </c>
      <c r="BA82">
        <v>41.373991641014719</v>
      </c>
      <c r="BB82">
        <f t="shared" si="1"/>
        <v>1247.5354121709806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8.4512894766112948E-4</v>
      </c>
      <c r="K83">
        <v>512.33931577124554</v>
      </c>
      <c r="L83">
        <v>11.044247864599809</v>
      </c>
      <c r="M83">
        <v>61.004930734914296</v>
      </c>
      <c r="N83">
        <v>51.885716472749543</v>
      </c>
      <c r="O83">
        <v>73.290220864661649</v>
      </c>
      <c r="P83">
        <v>23.637792555488378</v>
      </c>
      <c r="Q83">
        <v>8.7776849456802886</v>
      </c>
      <c r="R83">
        <v>18.618263999999996</v>
      </c>
      <c r="S83">
        <v>9.8862184488297391</v>
      </c>
      <c r="T83">
        <v>0</v>
      </c>
      <c r="U83">
        <v>62.630048108948252</v>
      </c>
      <c r="V83">
        <v>6.2621464829586655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26.948288639999998</v>
      </c>
      <c r="AH83">
        <v>61.63969968</v>
      </c>
      <c r="AI83">
        <v>14.536641599999996</v>
      </c>
      <c r="AJ83">
        <v>0</v>
      </c>
      <c r="AK83">
        <v>22.853400000000001</v>
      </c>
      <c r="AL83">
        <v>59.816099999999992</v>
      </c>
      <c r="AM83">
        <v>6.9552893142857144</v>
      </c>
      <c r="AN83">
        <v>0</v>
      </c>
      <c r="AO83">
        <v>0.32319937440000002</v>
      </c>
      <c r="AP83">
        <v>1.3502764799999996</v>
      </c>
      <c r="AQ83">
        <v>22.664730000000002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1.3844117346446586E-3</v>
      </c>
      <c r="AY83">
        <v>0</v>
      </c>
      <c r="AZ83">
        <v>0</v>
      </c>
      <c r="BA83">
        <v>41.376238149014718</v>
      </c>
      <c r="BB83">
        <f t="shared" si="1"/>
        <v>1247.6031513045807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8.4512894766112948E-4</v>
      </c>
      <c r="K84">
        <v>512.33931577124554</v>
      </c>
      <c r="L84">
        <v>11.044247864599809</v>
      </c>
      <c r="M84">
        <v>61.004930734914296</v>
      </c>
      <c r="N84">
        <v>51.885716472749543</v>
      </c>
      <c r="O84">
        <v>73.290220864661649</v>
      </c>
      <c r="P84">
        <v>23.637792555488378</v>
      </c>
      <c r="Q84">
        <v>8.7776849456802886</v>
      </c>
      <c r="R84">
        <v>18.618263999999996</v>
      </c>
      <c r="S84">
        <v>9.8862184488297391</v>
      </c>
      <c r="T84">
        <v>0</v>
      </c>
      <c r="U84">
        <v>62.630048108948252</v>
      </c>
      <c r="V84">
        <v>6.2621464829586655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26.948288639999998</v>
      </c>
      <c r="AH84">
        <v>61.63969968</v>
      </c>
      <c r="AI84">
        <v>14.536641599999996</v>
      </c>
      <c r="AJ84">
        <v>0</v>
      </c>
      <c r="AK84">
        <v>22.853400000000001</v>
      </c>
      <c r="AL84">
        <v>34.675999999999995</v>
      </c>
      <c r="AM84">
        <v>6.9552893142857144</v>
      </c>
      <c r="AN84">
        <v>0</v>
      </c>
      <c r="AO84">
        <v>0.41578185600000006</v>
      </c>
      <c r="AP84">
        <v>1.3502764799999996</v>
      </c>
      <c r="AQ84">
        <v>22.664730000000002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1.3844117346446586E-3</v>
      </c>
      <c r="AY84">
        <v>0</v>
      </c>
      <c r="AZ84">
        <v>0</v>
      </c>
      <c r="BA84">
        <v>40.572212417006448</v>
      </c>
      <c r="BB84">
        <f t="shared" si="1"/>
        <v>1223.3596595181887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8.4512894766112948E-4</v>
      </c>
      <c r="K85">
        <v>512.33931577124554</v>
      </c>
      <c r="L85">
        <v>11.044247864599809</v>
      </c>
      <c r="M85">
        <v>61.004930734914296</v>
      </c>
      <c r="N85">
        <v>51.885716472749543</v>
      </c>
      <c r="O85">
        <v>73.290220864661649</v>
      </c>
      <c r="P85">
        <v>23.637792555488378</v>
      </c>
      <c r="Q85">
        <v>8.7776849456802886</v>
      </c>
      <c r="R85">
        <v>18.618263999999996</v>
      </c>
      <c r="S85">
        <v>9.8862184488297391</v>
      </c>
      <c r="T85">
        <v>0</v>
      </c>
      <c r="U85">
        <v>62.630048108948252</v>
      </c>
      <c r="V85">
        <v>6.2621464829586655</v>
      </c>
      <c r="W85">
        <v>20.379649341050754</v>
      </c>
      <c r="X85">
        <v>64.785382597100636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26.948288639999998</v>
      </c>
      <c r="AH85">
        <v>61.63969968</v>
      </c>
      <c r="AI85">
        <v>2.7955080000000003</v>
      </c>
      <c r="AJ85">
        <v>0</v>
      </c>
      <c r="AK85">
        <v>22.853400000000001</v>
      </c>
      <c r="AL85">
        <v>34.675999999999995</v>
      </c>
      <c r="AM85">
        <v>6.9552893142857144</v>
      </c>
      <c r="AN85">
        <v>0</v>
      </c>
      <c r="AO85">
        <v>0.45748916639999998</v>
      </c>
      <c r="AP85">
        <v>1.9128916800000002</v>
      </c>
      <c r="AQ85">
        <v>22.664730000000002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1.3844117346446586E-3</v>
      </c>
      <c r="AY85">
        <v>0</v>
      </c>
      <c r="AZ85">
        <v>0</v>
      </c>
      <c r="BA85">
        <v>40.214720745806453</v>
      </c>
      <c r="BB85">
        <f t="shared" si="1"/>
        <v>1212.5803400997886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8.4512894766112948E-4</v>
      </c>
      <c r="K86">
        <v>512.33931577124554</v>
      </c>
      <c r="L86">
        <v>11.044247864599809</v>
      </c>
      <c r="M86">
        <v>61.004930734914296</v>
      </c>
      <c r="N86">
        <v>51.885716472749543</v>
      </c>
      <c r="O86">
        <v>73.290220864661649</v>
      </c>
      <c r="P86">
        <v>23.637792555488378</v>
      </c>
      <c r="Q86">
        <v>8.7776849456802886</v>
      </c>
      <c r="R86">
        <v>18.618263999999996</v>
      </c>
      <c r="S86">
        <v>9.8862184488297391</v>
      </c>
      <c r="T86">
        <v>0</v>
      </c>
      <c r="U86">
        <v>62.630048108948252</v>
      </c>
      <c r="V86">
        <v>6.2621464829586655</v>
      </c>
      <c r="W86">
        <v>20.379649341050754</v>
      </c>
      <c r="X86">
        <v>64.785382597100636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26.948288639999998</v>
      </c>
      <c r="AH86">
        <v>61.63969968</v>
      </c>
      <c r="AI86">
        <v>1.1182032000000002</v>
      </c>
      <c r="AJ86">
        <v>0</v>
      </c>
      <c r="AK86">
        <v>22.853400000000001</v>
      </c>
      <c r="AL86">
        <v>34.675999999999995</v>
      </c>
      <c r="AM86">
        <v>6.9552893142857144</v>
      </c>
      <c r="AN86">
        <v>0</v>
      </c>
      <c r="AO86">
        <v>0.53470579680000008</v>
      </c>
      <c r="AP86">
        <v>1.9128916800000002</v>
      </c>
      <c r="AQ86">
        <v>22.664730000000002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1.3844117346446586E-3</v>
      </c>
      <c r="AY86">
        <v>0</v>
      </c>
      <c r="AZ86">
        <v>0</v>
      </c>
      <c r="BA86">
        <v>40.163358062606441</v>
      </c>
      <c r="BB86">
        <f t="shared" si="1"/>
        <v>1211.0316146133887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8.4512894766112948E-4</v>
      </c>
      <c r="K87">
        <v>512.33931577124554</v>
      </c>
      <c r="L87">
        <v>11.044247864599809</v>
      </c>
      <c r="M87">
        <v>61.004930734914296</v>
      </c>
      <c r="N87">
        <v>51.885716472749543</v>
      </c>
      <c r="O87">
        <v>73.290220864661649</v>
      </c>
      <c r="P87">
        <v>23.637792555488378</v>
      </c>
      <c r="Q87">
        <v>4.753765258215962</v>
      </c>
      <c r="R87">
        <v>12.255032529869672</v>
      </c>
      <c r="S87">
        <v>9.8862184488297391</v>
      </c>
      <c r="T87">
        <v>0</v>
      </c>
      <c r="U87">
        <v>62.630048108948252</v>
      </c>
      <c r="V87">
        <v>6.2621464829586655</v>
      </c>
      <c r="W87">
        <v>20.379649341050754</v>
      </c>
      <c r="X87">
        <v>64.785382597100636</v>
      </c>
      <c r="Y87">
        <v>0</v>
      </c>
      <c r="Z87">
        <v>2.89872</v>
      </c>
      <c r="AA87">
        <v>18.511436736000004</v>
      </c>
      <c r="AB87">
        <v>12.2945256</v>
      </c>
      <c r="AC87">
        <v>12.7643852736</v>
      </c>
      <c r="AD87">
        <v>12.0376410336</v>
      </c>
      <c r="AE87">
        <v>18.595288799999999</v>
      </c>
      <c r="AF87">
        <v>18.454500000000003</v>
      </c>
      <c r="AG87">
        <v>26.948288639999998</v>
      </c>
      <c r="AH87">
        <v>51.366416399999991</v>
      </c>
      <c r="AI87">
        <v>0</v>
      </c>
      <c r="AJ87">
        <v>0</v>
      </c>
      <c r="AK87">
        <v>22.853400000000001</v>
      </c>
      <c r="AL87">
        <v>26.006999999999994</v>
      </c>
      <c r="AM87">
        <v>6.9552893142857144</v>
      </c>
      <c r="AN87">
        <v>0</v>
      </c>
      <c r="AO87">
        <v>0.60688655999999996</v>
      </c>
      <c r="AP87">
        <v>1.9128916800000002</v>
      </c>
      <c r="AQ87">
        <v>22.664730000000002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1.3844117346446586E-3</v>
      </c>
      <c r="AY87">
        <v>0</v>
      </c>
      <c r="AZ87">
        <v>0</v>
      </c>
      <c r="BA87">
        <v>38.675905794846976</v>
      </c>
      <c r="BB87">
        <f t="shared" si="1"/>
        <v>1166.1809774275539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8.4512894766112948E-4</v>
      </c>
      <c r="K88">
        <v>512.33931577124554</v>
      </c>
      <c r="L88">
        <v>11.044247864599809</v>
      </c>
      <c r="M88">
        <v>61.004930734914296</v>
      </c>
      <c r="N88">
        <v>51.885716472749543</v>
      </c>
      <c r="O88">
        <v>73.290220864661649</v>
      </c>
      <c r="P88">
        <v>23.637792555488378</v>
      </c>
      <c r="Q88">
        <v>8.7776849456802886</v>
      </c>
      <c r="R88">
        <v>15.972771306818183</v>
      </c>
      <c r="S88">
        <v>9.8862184488297391</v>
      </c>
      <c r="T88">
        <v>0</v>
      </c>
      <c r="U88">
        <v>62.630048108948252</v>
      </c>
      <c r="V88">
        <v>6.2621464829586655</v>
      </c>
      <c r="W88">
        <v>20.379649341050754</v>
      </c>
      <c r="X88">
        <v>64.785382597100636</v>
      </c>
      <c r="Y88">
        <v>0</v>
      </c>
      <c r="Z88">
        <v>2.89872</v>
      </c>
      <c r="AA88">
        <v>18.511436736000004</v>
      </c>
      <c r="AB88">
        <v>12.2945256</v>
      </c>
      <c r="AC88">
        <v>12.7643852736</v>
      </c>
      <c r="AD88">
        <v>12.0376410336</v>
      </c>
      <c r="AE88">
        <v>18.595288799999999</v>
      </c>
      <c r="AF88">
        <v>18.454500000000003</v>
      </c>
      <c r="AG88">
        <v>26.948288639999998</v>
      </c>
      <c r="AH88">
        <v>51.366416399999991</v>
      </c>
      <c r="AI88">
        <v>0</v>
      </c>
      <c r="AJ88">
        <v>0</v>
      </c>
      <c r="AK88">
        <v>22.853400000000001</v>
      </c>
      <c r="AL88">
        <v>26.006999999999994</v>
      </c>
      <c r="AM88">
        <v>6.9552893142857144</v>
      </c>
      <c r="AN88">
        <v>0</v>
      </c>
      <c r="AO88">
        <v>0.63723088800000005</v>
      </c>
      <c r="AP88">
        <v>1.9128916800000002</v>
      </c>
      <c r="AQ88">
        <v>22.664730000000002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1.3844117346446586E-3</v>
      </c>
      <c r="AY88">
        <v>0</v>
      </c>
      <c r="AZ88">
        <v>0</v>
      </c>
      <c r="BA88">
        <v>38.925386970621695</v>
      </c>
      <c r="BB88">
        <f t="shared" si="1"/>
        <v>1173.7034990441921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8.4512894766112948E-4</v>
      </c>
      <c r="K89">
        <v>512.33931577124554</v>
      </c>
      <c r="L89">
        <v>11.044247864599809</v>
      </c>
      <c r="M89">
        <v>61.004930734914296</v>
      </c>
      <c r="N89">
        <v>51.885716472749543</v>
      </c>
      <c r="O89">
        <v>73.290220864661649</v>
      </c>
      <c r="P89">
        <v>23.637792555488378</v>
      </c>
      <c r="Q89">
        <v>8.7776849456802886</v>
      </c>
      <c r="R89">
        <v>15.972771306818183</v>
      </c>
      <c r="S89">
        <v>9.8862184488297391</v>
      </c>
      <c r="T89">
        <v>0</v>
      </c>
      <c r="U89">
        <v>62.630048108948252</v>
      </c>
      <c r="V89">
        <v>6.2621464829586655</v>
      </c>
      <c r="W89">
        <v>20.379649341050754</v>
      </c>
      <c r="X89">
        <v>64.785382597100636</v>
      </c>
      <c r="Y89">
        <v>0</v>
      </c>
      <c r="Z89">
        <v>2.89872</v>
      </c>
      <c r="AA89">
        <v>18.511436736000004</v>
      </c>
      <c r="AB89">
        <v>12.2945256</v>
      </c>
      <c r="AC89">
        <v>12.7643852736</v>
      </c>
      <c r="AD89">
        <v>12.0376410336</v>
      </c>
      <c r="AE89">
        <v>18.595288799999999</v>
      </c>
      <c r="AF89">
        <v>18.454500000000003</v>
      </c>
      <c r="AG89">
        <v>26.948288639999998</v>
      </c>
      <c r="AH89">
        <v>51.366416399999991</v>
      </c>
      <c r="AI89">
        <v>0</v>
      </c>
      <c r="AJ89">
        <v>0</v>
      </c>
      <c r="AK89">
        <v>22.853400000000001</v>
      </c>
      <c r="AL89">
        <v>26.006999999999994</v>
      </c>
      <c r="AM89">
        <v>6.9552893142857144</v>
      </c>
      <c r="AN89">
        <v>0</v>
      </c>
      <c r="AO89">
        <v>0.68913905759999994</v>
      </c>
      <c r="AP89">
        <v>1.6315840800000001</v>
      </c>
      <c r="AQ89">
        <v>22.664730000000002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1.3844117346446586E-3</v>
      </c>
      <c r="AY89">
        <v>0</v>
      </c>
      <c r="AZ89">
        <v>0</v>
      </c>
      <c r="BA89">
        <v>38.918022904221694</v>
      </c>
      <c r="BB89">
        <f t="shared" si="1"/>
        <v>1173.4814636801921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8.4512894766112948E-4</v>
      </c>
      <c r="K90">
        <v>512.33931577124554</v>
      </c>
      <c r="L90">
        <v>11.044247864599809</v>
      </c>
      <c r="M90">
        <v>61.004930734914296</v>
      </c>
      <c r="N90">
        <v>51.885716472749543</v>
      </c>
      <c r="O90">
        <v>73.290220864661649</v>
      </c>
      <c r="P90">
        <v>23.637792555488378</v>
      </c>
      <c r="Q90">
        <v>8.7776849456802886</v>
      </c>
      <c r="R90">
        <v>15.972771306818183</v>
      </c>
      <c r="S90">
        <v>9.8862184488297391</v>
      </c>
      <c r="T90">
        <v>0</v>
      </c>
      <c r="U90">
        <v>62.630048108948252</v>
      </c>
      <c r="V90">
        <v>6.2621464829586655</v>
      </c>
      <c r="W90">
        <v>20.379649341050754</v>
      </c>
      <c r="X90">
        <v>64.785382597100636</v>
      </c>
      <c r="Y90">
        <v>0</v>
      </c>
      <c r="Z90">
        <v>2.89872</v>
      </c>
      <c r="AA90">
        <v>18.511436736000004</v>
      </c>
      <c r="AB90">
        <v>12.2945256</v>
      </c>
      <c r="AC90">
        <v>12.7643852736</v>
      </c>
      <c r="AD90">
        <v>12.0376410336</v>
      </c>
      <c r="AE90">
        <v>18.595288799999999</v>
      </c>
      <c r="AF90">
        <v>18.454500000000003</v>
      </c>
      <c r="AG90">
        <v>26.948288639999998</v>
      </c>
      <c r="AH90">
        <v>51.366416399999991</v>
      </c>
      <c r="AI90">
        <v>0</v>
      </c>
      <c r="AJ90">
        <v>0</v>
      </c>
      <c r="AK90">
        <v>22.853400000000001</v>
      </c>
      <c r="AL90">
        <v>26.006999999999994</v>
      </c>
      <c r="AM90">
        <v>6.9552893142857144</v>
      </c>
      <c r="AN90">
        <v>0</v>
      </c>
      <c r="AO90">
        <v>0.80083200960000001</v>
      </c>
      <c r="AP90">
        <v>1.6315840800000001</v>
      </c>
      <c r="AQ90">
        <v>22.664730000000002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1.3844117346446586E-3</v>
      </c>
      <c r="AY90">
        <v>0</v>
      </c>
      <c r="AZ90">
        <v>0</v>
      </c>
      <c r="BA90">
        <v>38.92160853302169</v>
      </c>
      <c r="BB90">
        <f t="shared" si="1"/>
        <v>1173.5895710033922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8.4512894766112948E-4</v>
      </c>
      <c r="K91">
        <v>512.33931577124554</v>
      </c>
      <c r="L91">
        <v>11.044247864599809</v>
      </c>
      <c r="M91">
        <v>61.004930734914296</v>
      </c>
      <c r="N91">
        <v>51.885716472749543</v>
      </c>
      <c r="O91">
        <v>73.290220864661649</v>
      </c>
      <c r="P91">
        <v>23.637792555488378</v>
      </c>
      <c r="Q91">
        <v>8.7776849456802886</v>
      </c>
      <c r="R91">
        <v>15.972771306818183</v>
      </c>
      <c r="S91">
        <v>9.8862184488297391</v>
      </c>
      <c r="T91">
        <v>0</v>
      </c>
      <c r="U91">
        <v>62.630048108948252</v>
      </c>
      <c r="V91">
        <v>6.2621464829586655</v>
      </c>
      <c r="W91">
        <v>20.379649341050754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26.948288639999998</v>
      </c>
      <c r="AH91">
        <v>61.63969968</v>
      </c>
      <c r="AI91">
        <v>0</v>
      </c>
      <c r="AJ91">
        <v>0</v>
      </c>
      <c r="AK91">
        <v>22.853400000000001</v>
      </c>
      <c r="AL91">
        <v>26.006999999999994</v>
      </c>
      <c r="AM91">
        <v>6.9552893142857144</v>
      </c>
      <c r="AN91">
        <v>0</v>
      </c>
      <c r="AO91">
        <v>0.79243889759999997</v>
      </c>
      <c r="AP91">
        <v>1.6315840800000001</v>
      </c>
      <c r="AQ91">
        <v>22.664730000000002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1.3844117346446586E-3</v>
      </c>
      <c r="AY91">
        <v>0</v>
      </c>
      <c r="AZ91">
        <v>0</v>
      </c>
      <c r="BA91">
        <v>39.763511932862663</v>
      </c>
      <c r="BB91">
        <f t="shared" si="1"/>
        <v>1198.9751903507511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8.4512894766112948E-4</v>
      </c>
      <c r="K92">
        <v>512.33931577124554</v>
      </c>
      <c r="L92">
        <v>11.044247864599809</v>
      </c>
      <c r="M92">
        <v>61.004930734914296</v>
      </c>
      <c r="N92">
        <v>51.885716472749543</v>
      </c>
      <c r="O92">
        <v>73.290220864661649</v>
      </c>
      <c r="P92">
        <v>23.637792555488378</v>
      </c>
      <c r="Q92">
        <v>8.7776849456802886</v>
      </c>
      <c r="R92">
        <v>15.972771306818183</v>
      </c>
      <c r="S92">
        <v>9.8862184488297391</v>
      </c>
      <c r="T92">
        <v>0</v>
      </c>
      <c r="U92">
        <v>62.630048108948252</v>
      </c>
      <c r="V92">
        <v>6.2621464829586655</v>
      </c>
      <c r="W92">
        <v>20.379649341050754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26.948288639999998</v>
      </c>
      <c r="AH92">
        <v>61.63969968</v>
      </c>
      <c r="AI92">
        <v>0</v>
      </c>
      <c r="AJ92">
        <v>0</v>
      </c>
      <c r="AK92">
        <v>22.853400000000001</v>
      </c>
      <c r="AL92">
        <v>26.006999999999994</v>
      </c>
      <c r="AM92">
        <v>6.9552893142857144</v>
      </c>
      <c r="AN92">
        <v>0</v>
      </c>
      <c r="AO92">
        <v>0.83698695360000008</v>
      </c>
      <c r="AP92">
        <v>1.6315840800000001</v>
      </c>
      <c r="AQ92">
        <v>22.664730000000002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1.3844117346446586E-3</v>
      </c>
      <c r="AY92">
        <v>0</v>
      </c>
      <c r="AZ92">
        <v>0</v>
      </c>
      <c r="BA92">
        <v>39.764941968062665</v>
      </c>
      <c r="BB92">
        <f t="shared" si="1"/>
        <v>1199.018308371551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8.4512894766112948E-4</v>
      </c>
      <c r="K93">
        <v>512.33931577124554</v>
      </c>
      <c r="L93">
        <v>11.044247864599809</v>
      </c>
      <c r="M93">
        <v>61.004930734914296</v>
      </c>
      <c r="N93">
        <v>51.885716472749543</v>
      </c>
      <c r="O93">
        <v>73.290220864661649</v>
      </c>
      <c r="P93">
        <v>23.637792555488378</v>
      </c>
      <c r="Q93">
        <v>8.7776849456802886</v>
      </c>
      <c r="R93">
        <v>18.185495383079612</v>
      </c>
      <c r="S93">
        <v>9.8862184488297391</v>
      </c>
      <c r="T93">
        <v>0</v>
      </c>
      <c r="U93">
        <v>62.630048108948252</v>
      </c>
      <c r="V93">
        <v>6.2621464829586655</v>
      </c>
      <c r="W93">
        <v>20.379649341050754</v>
      </c>
      <c r="X93">
        <v>64.785382597100636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26.948288639999998</v>
      </c>
      <c r="AH93">
        <v>61.63969968</v>
      </c>
      <c r="AI93">
        <v>0</v>
      </c>
      <c r="AJ93">
        <v>0</v>
      </c>
      <c r="AK93">
        <v>22.853400000000001</v>
      </c>
      <c r="AL93">
        <v>26.006999999999994</v>
      </c>
      <c r="AM93">
        <v>6.9552893142857144</v>
      </c>
      <c r="AN93">
        <v>0</v>
      </c>
      <c r="AO93">
        <v>0.89302711680000002</v>
      </c>
      <c r="AP93">
        <v>1.0689688799999999</v>
      </c>
      <c r="AQ93">
        <v>22.664730000000002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1.3844117346446586E-3</v>
      </c>
      <c r="AY93">
        <v>0</v>
      </c>
      <c r="AZ93">
        <v>0</v>
      </c>
      <c r="BA93">
        <v>39.819709228540127</v>
      </c>
      <c r="BB93">
        <f t="shared" si="1"/>
        <v>1200.669690150535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8.4512894766112948E-4</v>
      </c>
      <c r="K94">
        <v>512.33931577124554</v>
      </c>
      <c r="L94">
        <v>11.044247864599809</v>
      </c>
      <c r="M94">
        <v>61.004930734914296</v>
      </c>
      <c r="N94">
        <v>51.885716472749543</v>
      </c>
      <c r="O94">
        <v>73.290220864661649</v>
      </c>
      <c r="P94">
        <v>23.637792555488378</v>
      </c>
      <c r="Q94">
        <v>8.7776849456802886</v>
      </c>
      <c r="R94">
        <v>18.185495383079612</v>
      </c>
      <c r="S94">
        <v>9.8862184488297391</v>
      </c>
      <c r="T94">
        <v>0</v>
      </c>
      <c r="U94">
        <v>62.630048108948252</v>
      </c>
      <c r="V94">
        <v>6.2621464829586655</v>
      </c>
      <c r="W94">
        <v>20.379649341050754</v>
      </c>
      <c r="X94">
        <v>64.785382597100636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26.948288639999998</v>
      </c>
      <c r="AH94">
        <v>61.63969968</v>
      </c>
      <c r="AI94">
        <v>0</v>
      </c>
      <c r="AJ94">
        <v>0</v>
      </c>
      <c r="AK94">
        <v>22.853400000000001</v>
      </c>
      <c r="AL94">
        <v>26.006999999999994</v>
      </c>
      <c r="AM94">
        <v>6.9552893142857144</v>
      </c>
      <c r="AN94">
        <v>0</v>
      </c>
      <c r="AO94">
        <v>0.9590098896</v>
      </c>
      <c r="AP94">
        <v>1.0689688799999999</v>
      </c>
      <c r="AQ94">
        <v>22.664730000000002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1.3844117346446586E-3</v>
      </c>
      <c r="AY94">
        <v>0</v>
      </c>
      <c r="AZ94">
        <v>0</v>
      </c>
      <c r="BA94">
        <v>39.82182749014013</v>
      </c>
      <c r="BB94">
        <f t="shared" si="1"/>
        <v>1200.7335546617351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8.4512894766112948E-4</v>
      </c>
      <c r="K95">
        <v>512.33931577124554</v>
      </c>
      <c r="L95">
        <v>11.044247864599809</v>
      </c>
      <c r="M95">
        <v>61.004930734914296</v>
      </c>
      <c r="N95">
        <v>51.885716472749543</v>
      </c>
      <c r="O95">
        <v>73.290220864661649</v>
      </c>
      <c r="P95">
        <v>23.637792555488378</v>
      </c>
      <c r="Q95">
        <v>8.152487472160356</v>
      </c>
      <c r="R95">
        <v>15.972771306818183</v>
      </c>
      <c r="S95">
        <v>9.8816834862385328</v>
      </c>
      <c r="T95">
        <v>0</v>
      </c>
      <c r="U95">
        <v>62.630048108948252</v>
      </c>
      <c r="V95">
        <v>6.2621464829586655</v>
      </c>
      <c r="W95">
        <v>20.379649341050754</v>
      </c>
      <c r="X95">
        <v>64.785382597100636</v>
      </c>
      <c r="Y95">
        <v>0</v>
      </c>
      <c r="Z95">
        <v>5.7568579199999999</v>
      </c>
      <c r="AA95">
        <v>18.511436736000004</v>
      </c>
      <c r="AB95">
        <v>11.533435920000004</v>
      </c>
      <c r="AC95">
        <v>8.5010146560000006</v>
      </c>
      <c r="AD95">
        <v>4.0032640800000001</v>
      </c>
      <c r="AE95">
        <v>18.595288799999999</v>
      </c>
      <c r="AF95">
        <v>12.303000000000001</v>
      </c>
      <c r="AG95">
        <v>26.948288639999998</v>
      </c>
      <c r="AH95">
        <v>51.366416399999991</v>
      </c>
      <c r="AI95">
        <v>0</v>
      </c>
      <c r="AJ95">
        <v>0</v>
      </c>
      <c r="AK95">
        <v>22.853400000000001</v>
      </c>
      <c r="AL95">
        <v>26.006999999999994</v>
      </c>
      <c r="AM95">
        <v>6.9552893142857144</v>
      </c>
      <c r="AN95">
        <v>0</v>
      </c>
      <c r="AO95">
        <v>0.96197975999999996</v>
      </c>
      <c r="AP95">
        <v>1.0689688799999999</v>
      </c>
      <c r="AQ95">
        <v>22.664730000000002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1.3844117346446586E-3</v>
      </c>
      <c r="AY95">
        <v>0</v>
      </c>
      <c r="AZ95">
        <v>0</v>
      </c>
      <c r="BA95">
        <v>38.363602086538698</v>
      </c>
      <c r="BB95">
        <f t="shared" si="1"/>
        <v>1156.764178232964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8.4512894766112948E-4</v>
      </c>
      <c r="K96">
        <v>512.33931577124554</v>
      </c>
      <c r="L96">
        <v>11.044247864599809</v>
      </c>
      <c r="M96">
        <v>61.004930734914296</v>
      </c>
      <c r="N96">
        <v>51.885716472749543</v>
      </c>
      <c r="O96">
        <v>73.290220864661649</v>
      </c>
      <c r="P96">
        <v>23.637792555488378</v>
      </c>
      <c r="Q96">
        <v>8.152487472160356</v>
      </c>
      <c r="R96">
        <v>15.972771306818183</v>
      </c>
      <c r="S96">
        <v>9.8816834862385328</v>
      </c>
      <c r="T96">
        <v>0</v>
      </c>
      <c r="U96">
        <v>62.630048108948252</v>
      </c>
      <c r="V96">
        <v>6.2621464829586655</v>
      </c>
      <c r="W96">
        <v>20.379649341050754</v>
      </c>
      <c r="X96">
        <v>64.785382597100636</v>
      </c>
      <c r="Y96">
        <v>0</v>
      </c>
      <c r="Z96">
        <v>5.7568579199999999</v>
      </c>
      <c r="AA96">
        <v>12.317364000000001</v>
      </c>
      <c r="AB96">
        <v>11.533435920000004</v>
      </c>
      <c r="AC96">
        <v>8.5010146560000006</v>
      </c>
      <c r="AD96">
        <v>4.0032640800000001</v>
      </c>
      <c r="AE96">
        <v>18.595288799999999</v>
      </c>
      <c r="AF96">
        <v>12.303000000000001</v>
      </c>
      <c r="AG96">
        <v>26.948288639999998</v>
      </c>
      <c r="AH96">
        <v>41.093133120000005</v>
      </c>
      <c r="AI96">
        <v>0</v>
      </c>
      <c r="AJ96">
        <v>0</v>
      </c>
      <c r="AK96">
        <v>22.853400000000001</v>
      </c>
      <c r="AL96">
        <v>26.006999999999994</v>
      </c>
      <c r="AM96">
        <v>6.9552893142857144</v>
      </c>
      <c r="AN96">
        <v>0</v>
      </c>
      <c r="AO96">
        <v>0.96637000319999988</v>
      </c>
      <c r="AP96">
        <v>1.0689688799999999</v>
      </c>
      <c r="AQ96">
        <v>22.664730000000002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1.3844117346446586E-3</v>
      </c>
      <c r="AY96">
        <v>0</v>
      </c>
      <c r="AZ96">
        <v>0</v>
      </c>
      <c r="BA96">
        <v>37.835141274538707</v>
      </c>
      <c r="BB96">
        <f t="shared" si="1"/>
        <v>1140.829673272164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8.4512894766112948E-4</v>
      </c>
      <c r="K97">
        <v>512.33931577124554</v>
      </c>
      <c r="L97">
        <v>11.044247864599809</v>
      </c>
      <c r="M97">
        <v>61.004930734914296</v>
      </c>
      <c r="N97">
        <v>51.885716472749543</v>
      </c>
      <c r="O97">
        <v>73.290220864661649</v>
      </c>
      <c r="P97">
        <v>23.637792555488378</v>
      </c>
      <c r="Q97">
        <v>8.152487472160356</v>
      </c>
      <c r="R97">
        <v>15.972771306818183</v>
      </c>
      <c r="S97">
        <v>9.8816834862385328</v>
      </c>
      <c r="T97">
        <v>0</v>
      </c>
      <c r="U97">
        <v>62.630048108948252</v>
      </c>
      <c r="V97">
        <v>6.2621464829586655</v>
      </c>
      <c r="W97">
        <v>20.379649341050754</v>
      </c>
      <c r="X97">
        <v>64.785382597100636</v>
      </c>
      <c r="Y97">
        <v>0</v>
      </c>
      <c r="Z97">
        <v>5.7568579199999999</v>
      </c>
      <c r="AA97">
        <v>12.317364000000001</v>
      </c>
      <c r="AB97">
        <v>11.533435920000004</v>
      </c>
      <c r="AC97">
        <v>8.5010146560000006</v>
      </c>
      <c r="AD97">
        <v>4.0032640800000001</v>
      </c>
      <c r="AE97">
        <v>18.595288799999999</v>
      </c>
      <c r="AF97">
        <v>12.303000000000001</v>
      </c>
      <c r="AG97">
        <v>26.948288639999998</v>
      </c>
      <c r="AH97">
        <v>30.819849840000003</v>
      </c>
      <c r="AI97">
        <v>0</v>
      </c>
      <c r="AJ97">
        <v>0</v>
      </c>
      <c r="AK97">
        <v>22.853400000000001</v>
      </c>
      <c r="AL97">
        <v>26.006999999999994</v>
      </c>
      <c r="AM97">
        <v>6.9552893142857144</v>
      </c>
      <c r="AN97">
        <v>0</v>
      </c>
      <c r="AO97">
        <v>0.9863843471999999</v>
      </c>
      <c r="AP97">
        <v>1.0689688799999999</v>
      </c>
      <c r="AQ97">
        <v>22.664730000000002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1.3844117346446586E-3</v>
      </c>
      <c r="AY97">
        <v>0</v>
      </c>
      <c r="AZ97">
        <v>0</v>
      </c>
      <c r="BA97">
        <v>37.506010943338701</v>
      </c>
      <c r="BB97">
        <f t="shared" si="1"/>
        <v>1130.9055346673642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8.4512894766112948E-4</v>
      </c>
      <c r="K98">
        <v>512.33931577124554</v>
      </c>
      <c r="L98">
        <v>11.044247864599809</v>
      </c>
      <c r="M98">
        <v>61.004930734914296</v>
      </c>
      <c r="N98">
        <v>51.885716472749543</v>
      </c>
      <c r="O98">
        <v>73.290220864661649</v>
      </c>
      <c r="P98">
        <v>23.637792555488378</v>
      </c>
      <c r="Q98">
        <v>8.152487472160356</v>
      </c>
      <c r="R98">
        <v>15.972771306818183</v>
      </c>
      <c r="S98">
        <v>9.8816834862385328</v>
      </c>
      <c r="T98">
        <v>0</v>
      </c>
      <c r="U98">
        <v>62.630048108948252</v>
      </c>
      <c r="V98">
        <v>6.2621464829586655</v>
      </c>
      <c r="W98">
        <v>20.379649341050754</v>
      </c>
      <c r="X98">
        <v>64.785382597100636</v>
      </c>
      <c r="Y98">
        <v>0</v>
      </c>
      <c r="Z98">
        <v>5.7568579199999999</v>
      </c>
      <c r="AA98">
        <v>12.317364000000001</v>
      </c>
      <c r="AB98">
        <v>11.533435920000004</v>
      </c>
      <c r="AC98">
        <v>8.5010146560000006</v>
      </c>
      <c r="AD98">
        <v>4.0032640800000001</v>
      </c>
      <c r="AE98">
        <v>18.595288799999999</v>
      </c>
      <c r="AF98">
        <v>12.303000000000001</v>
      </c>
      <c r="AG98">
        <v>26.948288639999998</v>
      </c>
      <c r="AH98">
        <v>30.819849840000003</v>
      </c>
      <c r="AI98">
        <v>0</v>
      </c>
      <c r="AJ98">
        <v>0</v>
      </c>
      <c r="AK98">
        <v>22.853400000000001</v>
      </c>
      <c r="AL98">
        <v>26.006999999999994</v>
      </c>
      <c r="AM98">
        <v>6.9552893142857144</v>
      </c>
      <c r="AN98">
        <v>0</v>
      </c>
      <c r="AO98">
        <v>0.99903857760000014</v>
      </c>
      <c r="AP98">
        <v>1.0689688799999999</v>
      </c>
      <c r="AQ98">
        <v>22.664730000000002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1.3844117346446586E-3</v>
      </c>
      <c r="AY98">
        <v>0</v>
      </c>
      <c r="AZ98">
        <v>0</v>
      </c>
      <c r="BA98">
        <v>37.506417203338707</v>
      </c>
      <c r="BB98">
        <f t="shared" si="1"/>
        <v>1130.917782637764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7.1835960551196043E-6</v>
      </c>
      <c r="K99">
        <f t="shared" si="2"/>
        <v>11.976001942105022</v>
      </c>
      <c r="L99">
        <f t="shared" si="2"/>
        <v>0.23946663635559426</v>
      </c>
      <c r="M99">
        <f t="shared" si="2"/>
        <v>1.5070573396393341</v>
      </c>
      <c r="N99">
        <f t="shared" si="2"/>
        <v>1.2452571953459901</v>
      </c>
      <c r="O99">
        <f t="shared" si="2"/>
        <v>1.7589653007518815</v>
      </c>
      <c r="P99">
        <f t="shared" si="2"/>
        <v>0.56730702133172206</v>
      </c>
      <c r="Q99">
        <f t="shared" si="2"/>
        <v>0.17780043211252877</v>
      </c>
      <c r="R99">
        <f t="shared" si="2"/>
        <v>0.37072208389354466</v>
      </c>
      <c r="S99">
        <f t="shared" si="2"/>
        <v>0.25600852612749436</v>
      </c>
      <c r="T99">
        <f t="shared" si="2"/>
        <v>0</v>
      </c>
      <c r="U99">
        <f t="shared" si="2"/>
        <v>1.50312115461476</v>
      </c>
      <c r="V99">
        <f t="shared" si="2"/>
        <v>0.15029151559100778</v>
      </c>
      <c r="W99">
        <f t="shared" si="2"/>
        <v>0.48505585791081168</v>
      </c>
      <c r="X99">
        <f t="shared" si="2"/>
        <v>1.554849182330414</v>
      </c>
      <c r="Y99">
        <f t="shared" si="2"/>
        <v>0</v>
      </c>
      <c r="Z99">
        <f t="shared" si="2"/>
        <v>0.13819502664000016</v>
      </c>
      <c r="AA99">
        <f t="shared" si="2"/>
        <v>0.22552399547999979</v>
      </c>
      <c r="AB99">
        <f t="shared" si="2"/>
        <v>0.2668936598999998</v>
      </c>
      <c r="AC99">
        <f t="shared" si="2"/>
        <v>0.19770325973280037</v>
      </c>
      <c r="AD99">
        <f t="shared" si="2"/>
        <v>0.18231560840160016</v>
      </c>
      <c r="AE99">
        <f t="shared" si="2"/>
        <v>0.40840720092720029</v>
      </c>
      <c r="AF99">
        <f t="shared" si="2"/>
        <v>0.22405130000000004</v>
      </c>
      <c r="AG99">
        <f t="shared" si="2"/>
        <v>0.6467589273600014</v>
      </c>
      <c r="AH99">
        <f t="shared" si="2"/>
        <v>0.64467971999999962</v>
      </c>
      <c r="AI99">
        <f t="shared" si="2"/>
        <v>6.0522748199999997E-2</v>
      </c>
      <c r="AJ99">
        <f t="shared" si="2"/>
        <v>0</v>
      </c>
      <c r="AK99">
        <f t="shared" si="2"/>
        <v>0.54848159999999946</v>
      </c>
      <c r="AL99">
        <f t="shared" si="2"/>
        <v>0.74683435000000087</v>
      </c>
      <c r="AM99">
        <f t="shared" si="2"/>
        <v>0.10538024411825411</v>
      </c>
      <c r="AN99">
        <f t="shared" si="2"/>
        <v>0</v>
      </c>
      <c r="AO99">
        <f t="shared" si="2"/>
        <v>9.7673872463999983E-3</v>
      </c>
      <c r="AP99">
        <f t="shared" si="2"/>
        <v>3.7667087639999985E-2</v>
      </c>
      <c r="AQ99">
        <f t="shared" si="2"/>
        <v>0.3100569999999998</v>
      </c>
      <c r="AR99">
        <f t="shared" si="2"/>
        <v>0.51736354559999909</v>
      </c>
      <c r="AS99">
        <f t="shared" si="2"/>
        <v>0.33726612602160017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2.1666435485356014E-2</v>
      </c>
      <c r="AY99">
        <f t="shared" si="2"/>
        <v>0</v>
      </c>
      <c r="AZ99">
        <f t="shared" si="2"/>
        <v>0</v>
      </c>
      <c r="BA99">
        <f t="shared" si="2"/>
        <v>0.8802284343949931</v>
      </c>
      <c r="BB99">
        <f t="shared" si="1"/>
        <v>26.541218160064375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0.27760500000000005</v>
      </c>
      <c r="K3">
        <v>165.02671036408242</v>
      </c>
      <c r="L3">
        <v>63.621167388583473</v>
      </c>
      <c r="M3">
        <v>0</v>
      </c>
      <c r="N3">
        <v>29.998851806491121</v>
      </c>
      <c r="O3">
        <v>50.37540413533835</v>
      </c>
      <c r="P3">
        <v>59.290774246480694</v>
      </c>
      <c r="Q3">
        <v>4.349656212303981</v>
      </c>
      <c r="R3">
        <v>8.5319446153846137</v>
      </c>
      <c r="S3">
        <v>6.6956870790916208</v>
      </c>
      <c r="T3">
        <v>0</v>
      </c>
      <c r="U3">
        <v>230.09465546591662</v>
      </c>
      <c r="V3">
        <v>3.6167512690355328</v>
      </c>
      <c r="W3">
        <v>11.785696856634015</v>
      </c>
      <c r="X3">
        <v>37.470352843196309</v>
      </c>
      <c r="Y3">
        <v>0</v>
      </c>
      <c r="Z3">
        <v>3.3293303999999995</v>
      </c>
      <c r="AA3">
        <v>7.1370748800000001</v>
      </c>
      <c r="AB3">
        <v>10.0220272</v>
      </c>
      <c r="AC3">
        <v>7.3745140800000009</v>
      </c>
      <c r="AD3">
        <v>4.6303691999999996</v>
      </c>
      <c r="AE3">
        <v>12.556885223999998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13.214300000000001</v>
      </c>
      <c r="AL3">
        <v>5.3118000000000016</v>
      </c>
      <c r="AM3">
        <v>2.6812342857142859</v>
      </c>
      <c r="AN3">
        <v>0</v>
      </c>
      <c r="AO3">
        <v>0.57044996399999992</v>
      </c>
      <c r="AP3">
        <v>1.7570196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1.3940773381294966</v>
      </c>
      <c r="AY3">
        <v>0</v>
      </c>
      <c r="AZ3">
        <v>0</v>
      </c>
      <c r="BA3">
        <v>25.027049048318471</v>
      </c>
      <c r="BB3">
        <f>SUM(B3:AZ3)-BA3</f>
        <v>754.63181148806405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0.27760500000000005</v>
      </c>
      <c r="K4">
        <v>165.02671036408242</v>
      </c>
      <c r="L4">
        <v>63.621167388583473</v>
      </c>
      <c r="M4">
        <v>0</v>
      </c>
      <c r="N4">
        <v>29.998851806491121</v>
      </c>
      <c r="O4">
        <v>50.37540413533835</v>
      </c>
      <c r="P4">
        <v>59.290774246480694</v>
      </c>
      <c r="Q4">
        <v>4.349656212303981</v>
      </c>
      <c r="R4">
        <v>8.5319446153846137</v>
      </c>
      <c r="S4">
        <v>6.6956870790916208</v>
      </c>
      <c r="T4">
        <v>0</v>
      </c>
      <c r="U4">
        <v>230.09465546591662</v>
      </c>
      <c r="V4">
        <v>3.6167512690355328</v>
      </c>
      <c r="W4">
        <v>11.785696856634015</v>
      </c>
      <c r="X4">
        <v>37.470352843196309</v>
      </c>
      <c r="Y4">
        <v>0</v>
      </c>
      <c r="Z4">
        <v>3.3293303999999995</v>
      </c>
      <c r="AA4">
        <v>7.1370748800000001</v>
      </c>
      <c r="AB4">
        <v>10.0220272</v>
      </c>
      <c r="AC4">
        <v>4.9163427199999994</v>
      </c>
      <c r="AD4">
        <v>4.6303691999999996</v>
      </c>
      <c r="AE4">
        <v>12.556885223999998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13.214300000000001</v>
      </c>
      <c r="AL4">
        <v>5.3118000000000016</v>
      </c>
      <c r="AM4">
        <v>2.6812342857142859</v>
      </c>
      <c r="AN4">
        <v>0</v>
      </c>
      <c r="AO4">
        <v>0.56238495599999994</v>
      </c>
      <c r="AP4">
        <v>1.7570196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1.3940773381294966</v>
      </c>
      <c r="AY4">
        <v>0</v>
      </c>
      <c r="AZ4">
        <v>0</v>
      </c>
      <c r="BA4">
        <v>24.947882836318467</v>
      </c>
      <c r="BB4">
        <f t="shared" ref="BB4:BB67" si="0">SUM(B4:AZ4)-BA4</f>
        <v>752.24474133206388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0.27760500000000005</v>
      </c>
      <c r="K5">
        <v>165.02671036408242</v>
      </c>
      <c r="L5">
        <v>63.621167388583473</v>
      </c>
      <c r="M5">
        <v>0</v>
      </c>
      <c r="N5">
        <v>29.998851806491121</v>
      </c>
      <c r="O5">
        <v>50.37540413533835</v>
      </c>
      <c r="P5">
        <v>59.290774246480694</v>
      </c>
      <c r="Q5">
        <v>4.349656212303981</v>
      </c>
      <c r="R5">
        <v>8.5242382271468156</v>
      </c>
      <c r="S5">
        <v>6.6956870790916208</v>
      </c>
      <c r="T5">
        <v>0</v>
      </c>
      <c r="U5">
        <v>230.09465546591662</v>
      </c>
      <c r="V5">
        <v>3.6167512690355328</v>
      </c>
      <c r="W5">
        <v>11.785696856634015</v>
      </c>
      <c r="X5">
        <v>37.470352843196309</v>
      </c>
      <c r="Y5">
        <v>0</v>
      </c>
      <c r="Z5">
        <v>3.3293303999999995</v>
      </c>
      <c r="AA5">
        <v>7.1370748800000001</v>
      </c>
      <c r="AB5">
        <v>6.6700654000000013</v>
      </c>
      <c r="AC5">
        <v>2.4581713599999997</v>
      </c>
      <c r="AD5">
        <v>4.6303691999999996</v>
      </c>
      <c r="AE5">
        <v>12.556885223999998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13.214300000000001</v>
      </c>
      <c r="AL5">
        <v>5.3118000000000016</v>
      </c>
      <c r="AM5">
        <v>2.6812342857142859</v>
      </c>
      <c r="AN5">
        <v>0</v>
      </c>
      <c r="AO5">
        <v>0.57500519999999988</v>
      </c>
      <c r="AP5">
        <v>1.7570196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1.3940773381294966</v>
      </c>
      <c r="AY5">
        <v>0</v>
      </c>
      <c r="AZ5">
        <v>0</v>
      </c>
      <c r="BA5">
        <v>24.761535503256031</v>
      </c>
      <c r="BB5">
        <f t="shared" si="0"/>
        <v>746.6258693608886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0.27760500000000005</v>
      </c>
      <c r="K6">
        <v>165.02671036408242</v>
      </c>
      <c r="L6">
        <v>63.621167388583473</v>
      </c>
      <c r="M6">
        <v>0</v>
      </c>
      <c r="N6">
        <v>29.998851806491121</v>
      </c>
      <c r="O6">
        <v>50.37540413533835</v>
      </c>
      <c r="P6">
        <v>59.290774246480694</v>
      </c>
      <c r="Q6">
        <v>4.349656212303981</v>
      </c>
      <c r="R6">
        <v>8.5242382271468156</v>
      </c>
      <c r="S6">
        <v>6.6956870790916208</v>
      </c>
      <c r="T6">
        <v>0</v>
      </c>
      <c r="U6">
        <v>230.09465546591662</v>
      </c>
      <c r="V6">
        <v>3.6167512690355328</v>
      </c>
      <c r="W6">
        <v>11.785696856634015</v>
      </c>
      <c r="X6">
        <v>37.470352843196309</v>
      </c>
      <c r="Y6">
        <v>0</v>
      </c>
      <c r="Z6">
        <v>3.3293303999999995</v>
      </c>
      <c r="AA6">
        <v>7.1234299999999999</v>
      </c>
      <c r="AB6">
        <v>3.3181035999999997</v>
      </c>
      <c r="AC6">
        <v>2.4581713599999997</v>
      </c>
      <c r="AD6">
        <v>4.6303691999999996</v>
      </c>
      <c r="AE6">
        <v>12.556885223999998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13.214300000000001</v>
      </c>
      <c r="AL6">
        <v>5.3118000000000016</v>
      </c>
      <c r="AM6">
        <v>2.6812342857142859</v>
      </c>
      <c r="AN6">
        <v>0</v>
      </c>
      <c r="AO6">
        <v>0.55782971999999997</v>
      </c>
      <c r="AP6">
        <v>1.7570196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1.3940773381294966</v>
      </c>
      <c r="AY6">
        <v>0</v>
      </c>
      <c r="AZ6">
        <v>0</v>
      </c>
      <c r="BA6">
        <v>24.652947963256022</v>
      </c>
      <c r="BB6">
        <f t="shared" si="0"/>
        <v>743.3516747408886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0.27760500000000005</v>
      </c>
      <c r="K7">
        <v>165.02671036408242</v>
      </c>
      <c r="L7">
        <v>63.621167388583473</v>
      </c>
      <c r="M7">
        <v>0</v>
      </c>
      <c r="N7">
        <v>29.998851806491121</v>
      </c>
      <c r="O7">
        <v>50.37540413533835</v>
      </c>
      <c r="P7">
        <v>59.290774246480694</v>
      </c>
      <c r="Q7">
        <v>4.349656212303981</v>
      </c>
      <c r="R7">
        <v>8.5242382271468156</v>
      </c>
      <c r="S7">
        <v>6.6956870790916208</v>
      </c>
      <c r="T7">
        <v>0</v>
      </c>
      <c r="U7">
        <v>230.09465546591662</v>
      </c>
      <c r="V7">
        <v>3.6167512690355328</v>
      </c>
      <c r="W7">
        <v>11.785696856634015</v>
      </c>
      <c r="X7">
        <v>37.470352843196309</v>
      </c>
      <c r="Y7">
        <v>0</v>
      </c>
      <c r="Z7">
        <v>3.3293303999999995</v>
      </c>
      <c r="AA7">
        <v>7.1234299999999999</v>
      </c>
      <c r="AB7">
        <v>3.3181035999999997</v>
      </c>
      <c r="AC7">
        <v>2.4581713599999997</v>
      </c>
      <c r="AD7">
        <v>4.6303691999999996</v>
      </c>
      <c r="AE7">
        <v>12.556885223999998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13.214300000000001</v>
      </c>
      <c r="AL7">
        <v>5.3118000000000016</v>
      </c>
      <c r="AM7">
        <v>2.6812342857142859</v>
      </c>
      <c r="AN7">
        <v>0</v>
      </c>
      <c r="AO7">
        <v>0.57171945599999996</v>
      </c>
      <c r="AP7">
        <v>0.78089759999999986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1.3940773381294966</v>
      </c>
      <c r="AY7">
        <v>0</v>
      </c>
      <c r="AZ7">
        <v>0</v>
      </c>
      <c r="BA7">
        <v>24.622060293256023</v>
      </c>
      <c r="BB7">
        <f t="shared" si="0"/>
        <v>742.42033014688855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0.27760500000000005</v>
      </c>
      <c r="K8">
        <v>165.02671036408242</v>
      </c>
      <c r="L8">
        <v>63.621167388583473</v>
      </c>
      <c r="M8">
        <v>0</v>
      </c>
      <c r="N8">
        <v>29.998851806491121</v>
      </c>
      <c r="O8">
        <v>50.37540413533835</v>
      </c>
      <c r="P8">
        <v>59.290774246480694</v>
      </c>
      <c r="Q8">
        <v>4.349656212303981</v>
      </c>
      <c r="R8">
        <v>8.5242382271468156</v>
      </c>
      <c r="S8">
        <v>6.6956870790916208</v>
      </c>
      <c r="T8">
        <v>0</v>
      </c>
      <c r="U8">
        <v>230.09465546591662</v>
      </c>
      <c r="V8">
        <v>3.6167512690355328</v>
      </c>
      <c r="W8">
        <v>11.785696856634015</v>
      </c>
      <c r="X8">
        <v>37.470352843196309</v>
      </c>
      <c r="Y8">
        <v>0</v>
      </c>
      <c r="Z8">
        <v>3.3293303999999995</v>
      </c>
      <c r="AA8">
        <v>7.1234299999999999</v>
      </c>
      <c r="AB8">
        <v>3.3181035999999997</v>
      </c>
      <c r="AC8">
        <v>2.4581713599999997</v>
      </c>
      <c r="AD8">
        <v>4.6303691999999996</v>
      </c>
      <c r="AE8">
        <v>12.556885223999998</v>
      </c>
      <c r="AF8">
        <v>0</v>
      </c>
      <c r="AG8">
        <v>0</v>
      </c>
      <c r="AH8">
        <v>17.8238658</v>
      </c>
      <c r="AI8">
        <v>0</v>
      </c>
      <c r="AJ8">
        <v>0</v>
      </c>
      <c r="AK8">
        <v>13.214300000000001</v>
      </c>
      <c r="AL8">
        <v>5.3118000000000016</v>
      </c>
      <c r="AM8">
        <v>2.6812342857142859</v>
      </c>
      <c r="AN8">
        <v>0</v>
      </c>
      <c r="AO8">
        <v>0.56858306400000003</v>
      </c>
      <c r="AP8">
        <v>0.78089759999999986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1.3940773381294966</v>
      </c>
      <c r="AY8">
        <v>0</v>
      </c>
      <c r="AZ8">
        <v>0</v>
      </c>
      <c r="BA8">
        <v>24.621959455256022</v>
      </c>
      <c r="BB8">
        <f t="shared" si="0"/>
        <v>742.41729459288854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0.27760500000000005</v>
      </c>
      <c r="K9">
        <v>165.02671036408242</v>
      </c>
      <c r="L9">
        <v>63.621167388583473</v>
      </c>
      <c r="M9">
        <v>0</v>
      </c>
      <c r="N9">
        <v>29.998851806491121</v>
      </c>
      <c r="O9">
        <v>50.37540413533835</v>
      </c>
      <c r="P9">
        <v>59.290774246480694</v>
      </c>
      <c r="Q9">
        <v>4.7907682191780827</v>
      </c>
      <c r="R9">
        <v>8.5242382271468156</v>
      </c>
      <c r="S9">
        <v>6.6956870790916208</v>
      </c>
      <c r="T9">
        <v>0</v>
      </c>
      <c r="U9">
        <v>230.09465546591662</v>
      </c>
      <c r="V9">
        <v>3.6167512690355328</v>
      </c>
      <c r="W9">
        <v>11.785696856634015</v>
      </c>
      <c r="X9">
        <v>37.470352843196309</v>
      </c>
      <c r="Y9">
        <v>0</v>
      </c>
      <c r="Z9">
        <v>3.3293303999999995</v>
      </c>
      <c r="AA9">
        <v>7.1234299999999999</v>
      </c>
      <c r="AB9">
        <v>3.3181035999999997</v>
      </c>
      <c r="AC9">
        <v>2.4581713599999997</v>
      </c>
      <c r="AD9">
        <v>4.6303691999999996</v>
      </c>
      <c r="AE9">
        <v>10.754105999999998</v>
      </c>
      <c r="AF9">
        <v>0</v>
      </c>
      <c r="AG9">
        <v>0</v>
      </c>
      <c r="AH9">
        <v>17.8238658</v>
      </c>
      <c r="AI9">
        <v>0</v>
      </c>
      <c r="AJ9">
        <v>0</v>
      </c>
      <c r="AK9">
        <v>13.214300000000001</v>
      </c>
      <c r="AL9">
        <v>8.8530000000000015</v>
      </c>
      <c r="AM9">
        <v>2.6812342857142859</v>
      </c>
      <c r="AN9">
        <v>0</v>
      </c>
      <c r="AO9">
        <v>0.57560260800000007</v>
      </c>
      <c r="AP9">
        <v>0.78089759999999986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1.3940773381294966</v>
      </c>
      <c r="AY9">
        <v>0</v>
      </c>
      <c r="AZ9">
        <v>0</v>
      </c>
      <c r="BA9">
        <v>24.692147716819239</v>
      </c>
      <c r="BB9">
        <f t="shared" si="0"/>
        <v>744.53365865819944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0.27760500000000005</v>
      </c>
      <c r="K10">
        <v>165.02671036408242</v>
      </c>
      <c r="L10">
        <v>63.621167388583473</v>
      </c>
      <c r="M10">
        <v>0</v>
      </c>
      <c r="N10">
        <v>29.998851806491121</v>
      </c>
      <c r="O10">
        <v>50.37540413533835</v>
      </c>
      <c r="P10">
        <v>59.290774246480694</v>
      </c>
      <c r="Q10">
        <v>4.7907682191780827</v>
      </c>
      <c r="R10">
        <v>8.5242382271468156</v>
      </c>
      <c r="S10">
        <v>6.6956870790916208</v>
      </c>
      <c r="T10">
        <v>0</v>
      </c>
      <c r="U10">
        <v>230.09465546591662</v>
      </c>
      <c r="V10">
        <v>3.6167512690355328</v>
      </c>
      <c r="W10">
        <v>11.785696856634015</v>
      </c>
      <c r="X10">
        <v>37.470352843196309</v>
      </c>
      <c r="Y10">
        <v>0</v>
      </c>
      <c r="Z10">
        <v>3.3293303999999995</v>
      </c>
      <c r="AA10">
        <v>7.1234299999999999</v>
      </c>
      <c r="AB10">
        <v>3.3181035999999997</v>
      </c>
      <c r="AC10">
        <v>2.4581713599999997</v>
      </c>
      <c r="AD10">
        <v>4.6303691999999996</v>
      </c>
      <c r="AE10">
        <v>10.754105999999998</v>
      </c>
      <c r="AF10">
        <v>0</v>
      </c>
      <c r="AG10">
        <v>0</v>
      </c>
      <c r="AH10">
        <v>17.8238658</v>
      </c>
      <c r="AI10">
        <v>0</v>
      </c>
      <c r="AJ10">
        <v>0</v>
      </c>
      <c r="AK10">
        <v>13.214300000000001</v>
      </c>
      <c r="AL10">
        <v>8.8530000000000015</v>
      </c>
      <c r="AM10">
        <v>2.6812342857142859</v>
      </c>
      <c r="AN10">
        <v>0</v>
      </c>
      <c r="AO10">
        <v>0.59867749199999998</v>
      </c>
      <c r="AP10">
        <v>0.78089759999999986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1.3940773381294966</v>
      </c>
      <c r="AY10">
        <v>0</v>
      </c>
      <c r="AZ10">
        <v>0</v>
      </c>
      <c r="BA10">
        <v>24.692888634819244</v>
      </c>
      <c r="BB10">
        <f t="shared" si="0"/>
        <v>744.55599262419935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0.27760500000000005</v>
      </c>
      <c r="K11">
        <v>165.02671036408242</v>
      </c>
      <c r="L11">
        <v>63.621167388583473</v>
      </c>
      <c r="M11">
        <v>0</v>
      </c>
      <c r="N11">
        <v>29.998851806491121</v>
      </c>
      <c r="O11">
        <v>50.37540413533835</v>
      </c>
      <c r="P11">
        <v>59.290774246480694</v>
      </c>
      <c r="Q11">
        <v>4.7907682191780827</v>
      </c>
      <c r="R11">
        <v>8.5242382271468156</v>
      </c>
      <c r="S11">
        <v>6.6956870790916208</v>
      </c>
      <c r="T11">
        <v>0</v>
      </c>
      <c r="U11">
        <v>230.09465546591662</v>
      </c>
      <c r="V11">
        <v>3.6167512690355328</v>
      </c>
      <c r="W11">
        <v>11.785696856634015</v>
      </c>
      <c r="X11">
        <v>37.470352843196309</v>
      </c>
      <c r="Y11">
        <v>0</v>
      </c>
      <c r="Z11">
        <v>3.3293303999999995</v>
      </c>
      <c r="AA11">
        <v>7.1234299999999999</v>
      </c>
      <c r="AB11">
        <v>3.3181035999999997</v>
      </c>
      <c r="AC11">
        <v>2.4581713599999997</v>
      </c>
      <c r="AD11">
        <v>4.6303691999999996</v>
      </c>
      <c r="AE11">
        <v>10.754105999999998</v>
      </c>
      <c r="AF11">
        <v>0</v>
      </c>
      <c r="AG11">
        <v>0</v>
      </c>
      <c r="AH11">
        <v>17.8238658</v>
      </c>
      <c r="AI11">
        <v>0</v>
      </c>
      <c r="AJ11">
        <v>0</v>
      </c>
      <c r="AK11">
        <v>13.214300000000001</v>
      </c>
      <c r="AL11">
        <v>20.361900000000006</v>
      </c>
      <c r="AM11">
        <v>2.6812342857142859</v>
      </c>
      <c r="AN11">
        <v>0</v>
      </c>
      <c r="AO11">
        <v>0.50092660799999988</v>
      </c>
      <c r="AP11">
        <v>1.7570196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1.3940773381294966</v>
      </c>
      <c r="AY11">
        <v>0</v>
      </c>
      <c r="AZ11">
        <v>0</v>
      </c>
      <c r="BA11">
        <v>25.090520153610985</v>
      </c>
      <c r="BB11">
        <f t="shared" si="0"/>
        <v>756.54563222140769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0.27760500000000005</v>
      </c>
      <c r="K12">
        <v>165.02671036408242</v>
      </c>
      <c r="L12">
        <v>63.621167388583473</v>
      </c>
      <c r="M12">
        <v>0</v>
      </c>
      <c r="N12">
        <v>29.998851806491121</v>
      </c>
      <c r="O12">
        <v>50.37540413533835</v>
      </c>
      <c r="P12">
        <v>59.290774246480694</v>
      </c>
      <c r="Q12">
        <v>4.7907682191780827</v>
      </c>
      <c r="R12">
        <v>8.5242382271468156</v>
      </c>
      <c r="S12">
        <v>6.6956870790916208</v>
      </c>
      <c r="T12">
        <v>0</v>
      </c>
      <c r="U12">
        <v>230.09465546591662</v>
      </c>
      <c r="V12">
        <v>3.6167512690355328</v>
      </c>
      <c r="W12">
        <v>11.785696856634015</v>
      </c>
      <c r="X12">
        <v>37.470352843196309</v>
      </c>
      <c r="Y12">
        <v>0</v>
      </c>
      <c r="Z12">
        <v>3.3293303999999995</v>
      </c>
      <c r="AA12">
        <v>3.551682</v>
      </c>
      <c r="AB12">
        <v>3.3181035999999997</v>
      </c>
      <c r="AC12">
        <v>2.4581713599999997</v>
      </c>
      <c r="AD12">
        <v>4.6303691999999996</v>
      </c>
      <c r="AE12">
        <v>10.754105999999998</v>
      </c>
      <c r="AF12">
        <v>0</v>
      </c>
      <c r="AG12">
        <v>0</v>
      </c>
      <c r="AH12">
        <v>17.8238658</v>
      </c>
      <c r="AI12">
        <v>0</v>
      </c>
      <c r="AJ12">
        <v>0</v>
      </c>
      <c r="AK12">
        <v>13.214300000000001</v>
      </c>
      <c r="AL12">
        <v>20.361900000000006</v>
      </c>
      <c r="AM12">
        <v>1.3406171428571427</v>
      </c>
      <c r="AN12">
        <v>0</v>
      </c>
      <c r="AO12">
        <v>0.50152401599999996</v>
      </c>
      <c r="AP12">
        <v>1.7570196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1.3940773381294966</v>
      </c>
      <c r="AY12">
        <v>0</v>
      </c>
      <c r="AZ12">
        <v>0</v>
      </c>
      <c r="BA12">
        <v>24.932852746817336</v>
      </c>
      <c r="BB12">
        <f t="shared" si="0"/>
        <v>751.7915318933442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0.27760500000000005</v>
      </c>
      <c r="K13">
        <v>165.02671036408242</v>
      </c>
      <c r="L13">
        <v>63.621167388583473</v>
      </c>
      <c r="M13">
        <v>0</v>
      </c>
      <c r="N13">
        <v>29.998851806491121</v>
      </c>
      <c r="O13">
        <v>50.37540413533835</v>
      </c>
      <c r="P13">
        <v>59.290774246480694</v>
      </c>
      <c r="Q13">
        <v>4.7907682191780827</v>
      </c>
      <c r="R13">
        <v>8.5242382271468156</v>
      </c>
      <c r="S13">
        <v>6.6956870790916208</v>
      </c>
      <c r="T13">
        <v>0</v>
      </c>
      <c r="U13">
        <v>230.09465546591662</v>
      </c>
      <c r="V13">
        <v>3.6167512690355328</v>
      </c>
      <c r="W13">
        <v>11.785696856634015</v>
      </c>
      <c r="X13">
        <v>37.470352843196309</v>
      </c>
      <c r="Y13">
        <v>0</v>
      </c>
      <c r="Z13">
        <v>3.3293303999999995</v>
      </c>
      <c r="AA13">
        <v>0</v>
      </c>
      <c r="AB13">
        <v>3.3181035999999997</v>
      </c>
      <c r="AC13">
        <v>2.4581713599999997</v>
      </c>
      <c r="AD13">
        <v>4.6303691999999996</v>
      </c>
      <c r="AE13">
        <v>10.754105999999998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13.214300000000001</v>
      </c>
      <c r="AL13">
        <v>20.361900000000006</v>
      </c>
      <c r="AM13">
        <v>1.3406171428571427</v>
      </c>
      <c r="AN13">
        <v>0</v>
      </c>
      <c r="AO13">
        <v>0.50495911199999988</v>
      </c>
      <c r="AP13">
        <v>1.7570196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1.3940773381294966</v>
      </c>
      <c r="AY13">
        <v>0</v>
      </c>
      <c r="AZ13">
        <v>0</v>
      </c>
      <c r="BA13">
        <v>24.628238674817336</v>
      </c>
      <c r="BB13">
        <f t="shared" si="0"/>
        <v>742.6066104613443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0.27760500000000005</v>
      </c>
      <c r="K14">
        <v>165.02671036408242</v>
      </c>
      <c r="L14">
        <v>63.621167388583473</v>
      </c>
      <c r="M14">
        <v>0</v>
      </c>
      <c r="N14">
        <v>29.998851806491121</v>
      </c>
      <c r="O14">
        <v>50.37540413533835</v>
      </c>
      <c r="P14">
        <v>59.290774246480694</v>
      </c>
      <c r="Q14">
        <v>4.7907682191780827</v>
      </c>
      <c r="R14">
        <v>8.5242382271468156</v>
      </c>
      <c r="S14">
        <v>6.6956870790916208</v>
      </c>
      <c r="T14">
        <v>0</v>
      </c>
      <c r="U14">
        <v>230.09465546591662</v>
      </c>
      <c r="V14">
        <v>3.6167512690355328</v>
      </c>
      <c r="W14">
        <v>11.785696856634015</v>
      </c>
      <c r="X14">
        <v>37.470352843196309</v>
      </c>
      <c r="Y14">
        <v>0</v>
      </c>
      <c r="Z14">
        <v>3.3293303999999995</v>
      </c>
      <c r="AA14">
        <v>0</v>
      </c>
      <c r="AB14">
        <v>3.3181035999999997</v>
      </c>
      <c r="AC14">
        <v>2.4581713599999997</v>
      </c>
      <c r="AD14">
        <v>4.6303691999999996</v>
      </c>
      <c r="AE14">
        <v>10.754105999999998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13.214300000000001</v>
      </c>
      <c r="AL14">
        <v>20.361900000000006</v>
      </c>
      <c r="AM14">
        <v>1.3406171428571427</v>
      </c>
      <c r="AN14">
        <v>0</v>
      </c>
      <c r="AO14">
        <v>0.52556968799999992</v>
      </c>
      <c r="AP14">
        <v>1.7570196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1.3940773381294966</v>
      </c>
      <c r="AY14">
        <v>0</v>
      </c>
      <c r="AZ14">
        <v>0</v>
      </c>
      <c r="BA14">
        <v>24.628900090817336</v>
      </c>
      <c r="BB14">
        <f t="shared" si="0"/>
        <v>742.62655962134431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165.02671036408242</v>
      </c>
      <c r="L15">
        <v>63.621167388583473</v>
      </c>
      <c r="M15">
        <v>0</v>
      </c>
      <c r="N15">
        <v>29.998851806491121</v>
      </c>
      <c r="O15">
        <v>50.37540413533835</v>
      </c>
      <c r="P15">
        <v>59.290774246480694</v>
      </c>
      <c r="Q15">
        <v>4.7907682191780827</v>
      </c>
      <c r="R15">
        <v>8.5242382271468156</v>
      </c>
      <c r="S15">
        <v>6.6956870790916208</v>
      </c>
      <c r="T15">
        <v>0</v>
      </c>
      <c r="U15">
        <v>230.09465546591662</v>
      </c>
      <c r="V15">
        <v>3.6167512690355328</v>
      </c>
      <c r="W15">
        <v>11.785696856634015</v>
      </c>
      <c r="X15">
        <v>37.470352843196309</v>
      </c>
      <c r="Y15">
        <v>0</v>
      </c>
      <c r="Z15">
        <v>3.3293303999999995</v>
      </c>
      <c r="AA15">
        <v>0</v>
      </c>
      <c r="AB15">
        <v>3.3181035999999997</v>
      </c>
      <c r="AC15">
        <v>2.4581713599999997</v>
      </c>
      <c r="AD15">
        <v>4.6303691999999996</v>
      </c>
      <c r="AE15">
        <v>10.754105999999998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13.214300000000001</v>
      </c>
      <c r="AL15">
        <v>20.361900000000006</v>
      </c>
      <c r="AM15">
        <v>1.3406171428571427</v>
      </c>
      <c r="AN15">
        <v>0</v>
      </c>
      <c r="AO15">
        <v>0.52004366399999991</v>
      </c>
      <c r="AP15">
        <v>0.78089759999999986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24.615412304745394</v>
      </c>
      <c r="BB15">
        <f t="shared" si="0"/>
        <v>742.21986504528661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165.02671036408242</v>
      </c>
      <c r="L16">
        <v>63.621167388583473</v>
      </c>
      <c r="M16">
        <v>0</v>
      </c>
      <c r="N16">
        <v>29.998851806491121</v>
      </c>
      <c r="O16">
        <v>50.37540413533835</v>
      </c>
      <c r="P16">
        <v>59.290774246480694</v>
      </c>
      <c r="Q16">
        <v>4.7907682191780827</v>
      </c>
      <c r="R16">
        <v>8.5242382271468156</v>
      </c>
      <c r="S16">
        <v>6.6956870790916208</v>
      </c>
      <c r="T16">
        <v>0</v>
      </c>
      <c r="U16">
        <v>230.09465546591662</v>
      </c>
      <c r="V16">
        <v>3.6167512690355328</v>
      </c>
      <c r="W16">
        <v>11.785696856634015</v>
      </c>
      <c r="X16">
        <v>37.470352843196309</v>
      </c>
      <c r="Y16">
        <v>0</v>
      </c>
      <c r="Z16">
        <v>3.3293303999999995</v>
      </c>
      <c r="AA16">
        <v>0</v>
      </c>
      <c r="AB16">
        <v>3.3181035999999997</v>
      </c>
      <c r="AC16">
        <v>2.4581713599999997</v>
      </c>
      <c r="AD16">
        <v>4.6303691999999996</v>
      </c>
      <c r="AE16">
        <v>10.754105999999998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13.214300000000001</v>
      </c>
      <c r="AL16">
        <v>20.361900000000006</v>
      </c>
      <c r="AM16">
        <v>1.3406171428571427</v>
      </c>
      <c r="AN16">
        <v>0</v>
      </c>
      <c r="AO16">
        <v>0.51690727199999986</v>
      </c>
      <c r="AP16">
        <v>0.78089759999999986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24.615311720745392</v>
      </c>
      <c r="BB16">
        <f t="shared" si="0"/>
        <v>742.21682923728667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165.02671036408242</v>
      </c>
      <c r="L17">
        <v>63.621167388583473</v>
      </c>
      <c r="M17">
        <v>0</v>
      </c>
      <c r="N17">
        <v>29.998851806491121</v>
      </c>
      <c r="O17">
        <v>50.37540413533835</v>
      </c>
      <c r="P17">
        <v>59.290774246480694</v>
      </c>
      <c r="Q17">
        <v>4.7907682191780827</v>
      </c>
      <c r="R17">
        <v>8.5242382271468156</v>
      </c>
      <c r="S17">
        <v>6.6956870790916208</v>
      </c>
      <c r="T17">
        <v>0</v>
      </c>
      <c r="U17">
        <v>230.09465546591662</v>
      </c>
      <c r="V17">
        <v>3.6167512690355328</v>
      </c>
      <c r="W17">
        <v>11.785696856634015</v>
      </c>
      <c r="X17">
        <v>37.470352843196309</v>
      </c>
      <c r="Y17">
        <v>0</v>
      </c>
      <c r="Z17">
        <v>3.3293303999999995</v>
      </c>
      <c r="AA17">
        <v>0</v>
      </c>
      <c r="AB17">
        <v>3.3181035999999997</v>
      </c>
      <c r="AC17">
        <v>2.4581713599999997</v>
      </c>
      <c r="AD17">
        <v>4.6303691999999996</v>
      </c>
      <c r="AE17">
        <v>10.754105999999998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13.214300000000001</v>
      </c>
      <c r="AL17">
        <v>20.361900000000006</v>
      </c>
      <c r="AM17">
        <v>1.3406171428571427</v>
      </c>
      <c r="AN17">
        <v>0</v>
      </c>
      <c r="AO17">
        <v>0.50115063599999998</v>
      </c>
      <c r="AP17">
        <v>0.78089759999999986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24.614805752745394</v>
      </c>
      <c r="BB17">
        <f t="shared" si="0"/>
        <v>742.20157856928665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165.02671036408242</v>
      </c>
      <c r="L18">
        <v>63.621167388583473</v>
      </c>
      <c r="M18">
        <v>0</v>
      </c>
      <c r="N18">
        <v>29.998851806491121</v>
      </c>
      <c r="O18">
        <v>50.37540413533835</v>
      </c>
      <c r="P18">
        <v>59.290774246480694</v>
      </c>
      <c r="Q18">
        <v>4.7907682191780827</v>
      </c>
      <c r="R18">
        <v>8.5242382271468156</v>
      </c>
      <c r="S18">
        <v>6.6956870790916208</v>
      </c>
      <c r="T18">
        <v>0</v>
      </c>
      <c r="U18">
        <v>230.09465546591662</v>
      </c>
      <c r="V18">
        <v>3.6167512690355328</v>
      </c>
      <c r="W18">
        <v>11.785696856634015</v>
      </c>
      <c r="X18">
        <v>37.470352843196309</v>
      </c>
      <c r="Y18">
        <v>0</v>
      </c>
      <c r="Z18">
        <v>3.3293303999999995</v>
      </c>
      <c r="AA18">
        <v>0</v>
      </c>
      <c r="AB18">
        <v>3.3181035999999997</v>
      </c>
      <c r="AC18">
        <v>2.4581713599999997</v>
      </c>
      <c r="AD18">
        <v>4.6303691999999996</v>
      </c>
      <c r="AE18">
        <v>10.754105999999998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13.214300000000001</v>
      </c>
      <c r="AL18">
        <v>20.361900000000006</v>
      </c>
      <c r="AM18">
        <v>1.3406171428571427</v>
      </c>
      <c r="AN18">
        <v>0</v>
      </c>
      <c r="AO18">
        <v>0.477478344</v>
      </c>
      <c r="AP18">
        <v>0.78089759999999986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24.614046038745393</v>
      </c>
      <c r="BB18">
        <f t="shared" si="0"/>
        <v>742.17866599128661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165.02671036408242</v>
      </c>
      <c r="L19">
        <v>63.621167388583473</v>
      </c>
      <c r="M19">
        <v>0</v>
      </c>
      <c r="N19">
        <v>29.998851806491121</v>
      </c>
      <c r="O19">
        <v>50.37540413533835</v>
      </c>
      <c r="P19">
        <v>59.290774246480694</v>
      </c>
      <c r="Q19">
        <v>5.0763760993274705</v>
      </c>
      <c r="R19">
        <v>8.5242382271468156</v>
      </c>
      <c r="S19">
        <v>6.6956870790916208</v>
      </c>
      <c r="T19">
        <v>0</v>
      </c>
      <c r="U19">
        <v>230.09465546591662</v>
      </c>
      <c r="V19">
        <v>3.6167512690355328</v>
      </c>
      <c r="W19">
        <v>11.785696856634015</v>
      </c>
      <c r="X19">
        <v>37.470352843196309</v>
      </c>
      <c r="Y19">
        <v>0</v>
      </c>
      <c r="Z19">
        <v>3.3293303999999995</v>
      </c>
      <c r="AA19">
        <v>0</v>
      </c>
      <c r="AB19">
        <v>3.3181035999999997</v>
      </c>
      <c r="AC19">
        <v>2.4581713599999997</v>
      </c>
      <c r="AD19">
        <v>4.6303691999999996</v>
      </c>
      <c r="AE19">
        <v>10.754105999999998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13.214300000000001</v>
      </c>
      <c r="AL19">
        <v>11.803999999999998</v>
      </c>
      <c r="AM19">
        <v>1.3406171428571427</v>
      </c>
      <c r="AN19">
        <v>0</v>
      </c>
      <c r="AO19">
        <v>0.482257608</v>
      </c>
      <c r="AP19">
        <v>0.78089759999999986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24.321654766175758</v>
      </c>
      <c r="BB19">
        <f t="shared" si="0"/>
        <v>733.3622964080057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165.02671036408242</v>
      </c>
      <c r="L20">
        <v>63.621167388583473</v>
      </c>
      <c r="M20">
        <v>0</v>
      </c>
      <c r="N20">
        <v>29.998851806491121</v>
      </c>
      <c r="O20">
        <v>50.37540413533835</v>
      </c>
      <c r="P20">
        <v>59.290774246480694</v>
      </c>
      <c r="Q20">
        <v>5.0763760993274705</v>
      </c>
      <c r="R20">
        <v>8.5242382271468156</v>
      </c>
      <c r="S20">
        <v>6.6956870790916208</v>
      </c>
      <c r="T20">
        <v>0</v>
      </c>
      <c r="U20">
        <v>230.09465546591662</v>
      </c>
      <c r="V20">
        <v>3.6167512690355328</v>
      </c>
      <c r="W20">
        <v>11.785696856634015</v>
      </c>
      <c r="X20">
        <v>37.470352843196309</v>
      </c>
      <c r="Y20">
        <v>0</v>
      </c>
      <c r="Z20">
        <v>3.3293303999999995</v>
      </c>
      <c r="AA20">
        <v>1.7858739999999993</v>
      </c>
      <c r="AB20">
        <v>6.6700654000000013</v>
      </c>
      <c r="AC20">
        <v>4.9163427199999994</v>
      </c>
      <c r="AD20">
        <v>4.6303691999999996</v>
      </c>
      <c r="AE20">
        <v>10.754105999999998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13.214300000000001</v>
      </c>
      <c r="AL20">
        <v>11.803999999999998</v>
      </c>
      <c r="AM20">
        <v>1.3406171428571427</v>
      </c>
      <c r="AN20">
        <v>0</v>
      </c>
      <c r="AO20">
        <v>0.46567953600000001</v>
      </c>
      <c r="AP20">
        <v>0.78089759999999986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24.56495425417577</v>
      </c>
      <c r="BB20">
        <f t="shared" si="0"/>
        <v>740.69842600800575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165.02671036408242</v>
      </c>
      <c r="L21">
        <v>63.621167388583473</v>
      </c>
      <c r="M21">
        <v>0</v>
      </c>
      <c r="N21">
        <v>29.998851806491121</v>
      </c>
      <c r="O21">
        <v>50.37540413533835</v>
      </c>
      <c r="P21">
        <v>59.290774246480694</v>
      </c>
      <c r="Q21">
        <v>4.7926315789473684</v>
      </c>
      <c r="R21">
        <v>10.765411698757006</v>
      </c>
      <c r="S21">
        <v>6.6956870790916208</v>
      </c>
      <c r="T21">
        <v>0</v>
      </c>
      <c r="U21">
        <v>230.09465546591662</v>
      </c>
      <c r="V21">
        <v>3.6167512690355328</v>
      </c>
      <c r="W21">
        <v>11.785696856634015</v>
      </c>
      <c r="X21">
        <v>37.470352843196309</v>
      </c>
      <c r="Y21">
        <v>0</v>
      </c>
      <c r="Z21">
        <v>3.3293303999999995</v>
      </c>
      <c r="AA21">
        <v>3.551682</v>
      </c>
      <c r="AB21">
        <v>6.6700654000000013</v>
      </c>
      <c r="AC21">
        <v>4.9163427199999994</v>
      </c>
      <c r="AD21">
        <v>4.6303691999999996</v>
      </c>
      <c r="AE21">
        <v>10.754105999999998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13.214300000000001</v>
      </c>
      <c r="AL21">
        <v>11.803999999999998</v>
      </c>
      <c r="AM21">
        <v>1.3406171428571427</v>
      </c>
      <c r="AN21">
        <v>0</v>
      </c>
      <c r="AO21">
        <v>0.43513705199999997</v>
      </c>
      <c r="AP21">
        <v>0.78089759999999986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24.738631147183206</v>
      </c>
      <c r="BB21">
        <f t="shared" si="0"/>
        <v>745.93524638222823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165.02671036408242</v>
      </c>
      <c r="L22">
        <v>63.621167388583473</v>
      </c>
      <c r="M22">
        <v>0</v>
      </c>
      <c r="N22">
        <v>29.998851806491121</v>
      </c>
      <c r="O22">
        <v>50.37540413533835</v>
      </c>
      <c r="P22">
        <v>59.290774246480694</v>
      </c>
      <c r="Q22">
        <v>4.7926315789473684</v>
      </c>
      <c r="R22">
        <v>10.765411698757006</v>
      </c>
      <c r="S22">
        <v>6.6956870790916208</v>
      </c>
      <c r="T22">
        <v>0</v>
      </c>
      <c r="U22">
        <v>230.09465546591662</v>
      </c>
      <c r="V22">
        <v>3.6167512690355328</v>
      </c>
      <c r="W22">
        <v>11.785696856634015</v>
      </c>
      <c r="X22">
        <v>37.470352843196309</v>
      </c>
      <c r="Y22">
        <v>0</v>
      </c>
      <c r="Z22">
        <v>3.3293303999999995</v>
      </c>
      <c r="AA22">
        <v>5.3576220000000001</v>
      </c>
      <c r="AB22">
        <v>6.6700654000000013</v>
      </c>
      <c r="AC22">
        <v>4.9163427199999994</v>
      </c>
      <c r="AD22">
        <v>4.6303691999999996</v>
      </c>
      <c r="AE22">
        <v>10.754105999999998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13.214300000000001</v>
      </c>
      <c r="AL22">
        <v>11.803999999999998</v>
      </c>
      <c r="AM22">
        <v>2.4036317460317456</v>
      </c>
      <c r="AN22">
        <v>0</v>
      </c>
      <c r="AO22">
        <v>0.38540283600000003</v>
      </c>
      <c r="AP22">
        <v>0.78089759999999986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24.93799783184987</v>
      </c>
      <c r="BB22">
        <f t="shared" si="0"/>
        <v>751.94668588473621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165.02671036408242</v>
      </c>
      <c r="L23">
        <v>63.621167388583473</v>
      </c>
      <c r="M23">
        <v>0</v>
      </c>
      <c r="N23">
        <v>29.998851806491121</v>
      </c>
      <c r="O23">
        <v>50.37540413533835</v>
      </c>
      <c r="P23">
        <v>59.290774246480694</v>
      </c>
      <c r="Q23">
        <v>4.7926315789473684</v>
      </c>
      <c r="R23">
        <v>10.765411698757006</v>
      </c>
      <c r="S23">
        <v>6.6956870790916208</v>
      </c>
      <c r="T23">
        <v>0</v>
      </c>
      <c r="U23">
        <v>230.09465546591662</v>
      </c>
      <c r="V23">
        <v>3.6167512690355328</v>
      </c>
      <c r="W23">
        <v>11.785696856634015</v>
      </c>
      <c r="X23">
        <v>37.470352843196309</v>
      </c>
      <c r="Y23">
        <v>0</v>
      </c>
      <c r="Z23">
        <v>3.3293303999999995</v>
      </c>
      <c r="AA23">
        <v>8.9293699999999969</v>
      </c>
      <c r="AB23">
        <v>6.6700654000000013</v>
      </c>
      <c r="AC23">
        <v>7.3745140800000009</v>
      </c>
      <c r="AD23">
        <v>4.6303691999999996</v>
      </c>
      <c r="AE23">
        <v>7.1694039999999983</v>
      </c>
      <c r="AF23">
        <v>0</v>
      </c>
      <c r="AG23">
        <v>0</v>
      </c>
      <c r="AH23">
        <v>16.83766</v>
      </c>
      <c r="AI23">
        <v>0.64668400000000004</v>
      </c>
      <c r="AJ23">
        <v>0</v>
      </c>
      <c r="AK23">
        <v>13.214300000000001</v>
      </c>
      <c r="AL23">
        <v>11.803999999999998</v>
      </c>
      <c r="AM23">
        <v>2.6812342857142859</v>
      </c>
      <c r="AN23">
        <v>0</v>
      </c>
      <c r="AO23">
        <v>0.31714897199999997</v>
      </c>
      <c r="AP23">
        <v>0.78089759999999986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25.039315285976844</v>
      </c>
      <c r="BB23">
        <f t="shared" si="0"/>
        <v>755.00166066629185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165.02671036408242</v>
      </c>
      <c r="L24">
        <v>63.621167388583473</v>
      </c>
      <c r="M24">
        <v>0</v>
      </c>
      <c r="N24">
        <v>29.998851806491121</v>
      </c>
      <c r="O24">
        <v>50.37540413533835</v>
      </c>
      <c r="P24">
        <v>59.290774246480694</v>
      </c>
      <c r="Q24">
        <v>4.7926315789473684</v>
      </c>
      <c r="R24">
        <v>10.765411698757006</v>
      </c>
      <c r="S24">
        <v>6.6956870790916208</v>
      </c>
      <c r="T24">
        <v>0</v>
      </c>
      <c r="U24">
        <v>230.09465546591662</v>
      </c>
      <c r="V24">
        <v>3.6167512690355328</v>
      </c>
      <c r="W24">
        <v>11.785696856634015</v>
      </c>
      <c r="X24">
        <v>37.470352843196309</v>
      </c>
      <c r="Y24">
        <v>0</v>
      </c>
      <c r="Z24">
        <v>3.3293303999999995</v>
      </c>
      <c r="AA24">
        <v>10.695178</v>
      </c>
      <c r="AB24">
        <v>9.9746257200000006</v>
      </c>
      <c r="AC24">
        <v>7.3745140800000009</v>
      </c>
      <c r="AD24">
        <v>4.6303691999999996</v>
      </c>
      <c r="AE24">
        <v>7.1694039999999983</v>
      </c>
      <c r="AF24">
        <v>0</v>
      </c>
      <c r="AG24">
        <v>0</v>
      </c>
      <c r="AH24">
        <v>16.83766</v>
      </c>
      <c r="AI24">
        <v>1.9400519999999999</v>
      </c>
      <c r="AJ24">
        <v>0</v>
      </c>
      <c r="AK24">
        <v>13.214300000000001</v>
      </c>
      <c r="AL24">
        <v>11.803999999999998</v>
      </c>
      <c r="AM24">
        <v>4.0218514285714289</v>
      </c>
      <c r="AN24">
        <v>0</v>
      </c>
      <c r="AO24">
        <v>0.28354477199999994</v>
      </c>
      <c r="AP24">
        <v>0.78089759999999986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25.285546396738752</v>
      </c>
      <c r="BB24">
        <f t="shared" si="0"/>
        <v>762.42617881838714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165.02671036408242</v>
      </c>
      <c r="L25">
        <v>63.621167388583473</v>
      </c>
      <c r="M25">
        <v>0</v>
      </c>
      <c r="N25">
        <v>29.998851806491121</v>
      </c>
      <c r="O25">
        <v>50.37540413533835</v>
      </c>
      <c r="P25">
        <v>59.290774246480694</v>
      </c>
      <c r="Q25">
        <v>4.7926315789473684</v>
      </c>
      <c r="R25">
        <v>10.765411698757006</v>
      </c>
      <c r="S25">
        <v>6.6956870790916208</v>
      </c>
      <c r="T25">
        <v>0</v>
      </c>
      <c r="U25">
        <v>230.09465546591662</v>
      </c>
      <c r="V25">
        <v>3.6167512690355328</v>
      </c>
      <c r="W25">
        <v>11.785696856634015</v>
      </c>
      <c r="X25">
        <v>37.470352843196309</v>
      </c>
      <c r="Y25">
        <v>0</v>
      </c>
      <c r="Z25">
        <v>3.3293303999999995</v>
      </c>
      <c r="AA25">
        <v>10.695178</v>
      </c>
      <c r="AB25">
        <v>9.9746257200000006</v>
      </c>
      <c r="AC25">
        <v>7.3745140800000009</v>
      </c>
      <c r="AD25">
        <v>4.6303691999999996</v>
      </c>
      <c r="AE25">
        <v>7.1694039999999983</v>
      </c>
      <c r="AF25">
        <v>0</v>
      </c>
      <c r="AG25">
        <v>0</v>
      </c>
      <c r="AH25">
        <v>16.83766</v>
      </c>
      <c r="AI25">
        <v>12.610337999999999</v>
      </c>
      <c r="AJ25">
        <v>0</v>
      </c>
      <c r="AK25">
        <v>13.214300000000001</v>
      </c>
      <c r="AL25">
        <v>11.803999999999998</v>
      </c>
      <c r="AM25">
        <v>4.0218514285714289</v>
      </c>
      <c r="AN25">
        <v>0</v>
      </c>
      <c r="AO25">
        <v>0.19669658400000001</v>
      </c>
      <c r="AP25">
        <v>0.78089759999999986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25.625274698738753</v>
      </c>
      <c r="BB25">
        <f t="shared" si="0"/>
        <v>772.66988832838706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165.02671036408242</v>
      </c>
      <c r="L26">
        <v>63.621167388583473</v>
      </c>
      <c r="M26">
        <v>0</v>
      </c>
      <c r="N26">
        <v>29.998851806491121</v>
      </c>
      <c r="O26">
        <v>50.37540413533835</v>
      </c>
      <c r="P26">
        <v>59.290774246480694</v>
      </c>
      <c r="Q26">
        <v>4.7926315789473684</v>
      </c>
      <c r="R26">
        <v>10.765411698757006</v>
      </c>
      <c r="S26">
        <v>6.6956870790916208</v>
      </c>
      <c r="T26">
        <v>0</v>
      </c>
      <c r="U26">
        <v>230.09465546591662</v>
      </c>
      <c r="V26">
        <v>3.6167512690355328</v>
      </c>
      <c r="W26">
        <v>11.785696856634015</v>
      </c>
      <c r="X26">
        <v>37.470352843196309</v>
      </c>
      <c r="Y26">
        <v>0</v>
      </c>
      <c r="Z26">
        <v>3.3293303999999995</v>
      </c>
      <c r="AA26">
        <v>10.695178</v>
      </c>
      <c r="AB26">
        <v>9.9746257200000006</v>
      </c>
      <c r="AC26">
        <v>7.3745140800000009</v>
      </c>
      <c r="AD26">
        <v>4.6303691999999996</v>
      </c>
      <c r="AE26">
        <v>7.1694039999999983</v>
      </c>
      <c r="AF26">
        <v>0</v>
      </c>
      <c r="AG26">
        <v>0</v>
      </c>
      <c r="AH26">
        <v>16.83766</v>
      </c>
      <c r="AI26">
        <v>12.610337999999999</v>
      </c>
      <c r="AJ26">
        <v>0</v>
      </c>
      <c r="AK26">
        <v>13.214300000000001</v>
      </c>
      <c r="AL26">
        <v>11.803999999999998</v>
      </c>
      <c r="AM26">
        <v>4.0218514285714289</v>
      </c>
      <c r="AN26">
        <v>0</v>
      </c>
      <c r="AO26">
        <v>0.14741042400000001</v>
      </c>
      <c r="AP26">
        <v>0.78089759999999986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25.623692532738751</v>
      </c>
      <c r="BB26">
        <f t="shared" si="0"/>
        <v>772.62218433438693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165.02671036408242</v>
      </c>
      <c r="L27">
        <v>63.621167388583473</v>
      </c>
      <c r="M27">
        <v>0</v>
      </c>
      <c r="N27">
        <v>29.998851806491121</v>
      </c>
      <c r="O27">
        <v>50.37540413533835</v>
      </c>
      <c r="P27">
        <v>59.290774246480694</v>
      </c>
      <c r="Q27">
        <v>4.7926315789473684</v>
      </c>
      <c r="R27">
        <v>10.765411698757006</v>
      </c>
      <c r="S27">
        <v>6.6956870790916208</v>
      </c>
      <c r="T27">
        <v>0</v>
      </c>
      <c r="U27">
        <v>230.09465546591662</v>
      </c>
      <c r="V27">
        <v>3.6167512690355328</v>
      </c>
      <c r="W27">
        <v>11.785696856634015</v>
      </c>
      <c r="X27">
        <v>37.470352843196309</v>
      </c>
      <c r="Y27">
        <v>0</v>
      </c>
      <c r="Z27">
        <v>3.3293303999999995</v>
      </c>
      <c r="AA27">
        <v>9.6316799999999994</v>
      </c>
      <c r="AB27">
        <v>9.9746257200000006</v>
      </c>
      <c r="AC27">
        <v>7.3745140800000009</v>
      </c>
      <c r="AD27">
        <v>4.6303691999999996</v>
      </c>
      <c r="AE27">
        <v>7.1694039999999983</v>
      </c>
      <c r="AF27">
        <v>0</v>
      </c>
      <c r="AG27">
        <v>0</v>
      </c>
      <c r="AH27">
        <v>16.83766</v>
      </c>
      <c r="AI27">
        <v>12.610337999999999</v>
      </c>
      <c r="AJ27">
        <v>0</v>
      </c>
      <c r="AK27">
        <v>13.214300000000001</v>
      </c>
      <c r="AL27">
        <v>11.803999999999998</v>
      </c>
      <c r="AM27">
        <v>4.0218514285714289</v>
      </c>
      <c r="AN27">
        <v>0</v>
      </c>
      <c r="AO27">
        <v>0.10738408799999999</v>
      </c>
      <c r="AP27">
        <v>0.78089759999999986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25.650503428738748</v>
      </c>
      <c r="BB27">
        <f t="shared" si="0"/>
        <v>773.43060110238707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165.02671036408242</v>
      </c>
      <c r="L28">
        <v>63.621167388583473</v>
      </c>
      <c r="M28">
        <v>0</v>
      </c>
      <c r="N28">
        <v>29.998851806491121</v>
      </c>
      <c r="O28">
        <v>50.37540413533835</v>
      </c>
      <c r="P28">
        <v>59.290774246480694</v>
      </c>
      <c r="Q28">
        <v>4.7926315789473684</v>
      </c>
      <c r="R28">
        <v>10.765411698757006</v>
      </c>
      <c r="S28">
        <v>6.6956870790916208</v>
      </c>
      <c r="T28">
        <v>0</v>
      </c>
      <c r="U28">
        <v>230.09465546591662</v>
      </c>
      <c r="V28">
        <v>3.6167512690355328</v>
      </c>
      <c r="W28">
        <v>11.785696856634015</v>
      </c>
      <c r="X28">
        <v>37.470352843196309</v>
      </c>
      <c r="Y28">
        <v>0</v>
      </c>
      <c r="Z28">
        <v>3.3293303999999995</v>
      </c>
      <c r="AA28">
        <v>10.695178</v>
      </c>
      <c r="AB28">
        <v>9.9746257200000006</v>
      </c>
      <c r="AC28">
        <v>7.3745140800000009</v>
      </c>
      <c r="AD28">
        <v>4.6303691999999996</v>
      </c>
      <c r="AE28">
        <v>7.1694039999999983</v>
      </c>
      <c r="AF28">
        <v>0</v>
      </c>
      <c r="AG28">
        <v>0</v>
      </c>
      <c r="AH28">
        <v>16.83766</v>
      </c>
      <c r="AI28">
        <v>12.610337999999999</v>
      </c>
      <c r="AJ28">
        <v>0</v>
      </c>
      <c r="AK28">
        <v>13.214300000000001</v>
      </c>
      <c r="AL28">
        <v>11.803999999999998</v>
      </c>
      <c r="AM28">
        <v>4.0218514285714289</v>
      </c>
      <c r="AN28">
        <v>0</v>
      </c>
      <c r="AO28">
        <v>0.102082092</v>
      </c>
      <c r="AP28">
        <v>0.78089759999999986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25.684471610738751</v>
      </c>
      <c r="BB28">
        <f t="shared" si="0"/>
        <v>774.45482892438713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165.02671036408242</v>
      </c>
      <c r="L29">
        <v>63.621167388583473</v>
      </c>
      <c r="M29">
        <v>0</v>
      </c>
      <c r="N29">
        <v>29.998851806491121</v>
      </c>
      <c r="O29">
        <v>50.37540413533835</v>
      </c>
      <c r="P29">
        <v>59.290774246480694</v>
      </c>
      <c r="Q29">
        <v>4.7926315789473684</v>
      </c>
      <c r="R29">
        <v>10.765411698757006</v>
      </c>
      <c r="S29">
        <v>6.6956870790916208</v>
      </c>
      <c r="T29">
        <v>0</v>
      </c>
      <c r="U29">
        <v>230.09465546591662</v>
      </c>
      <c r="V29">
        <v>3.6167512690355328</v>
      </c>
      <c r="W29">
        <v>11.562068769859282</v>
      </c>
      <c r="X29">
        <v>37.470352843196309</v>
      </c>
      <c r="Y29">
        <v>0</v>
      </c>
      <c r="Z29">
        <v>3.3293303999999995</v>
      </c>
      <c r="AA29">
        <v>10.695178</v>
      </c>
      <c r="AB29">
        <v>9.9746257200000006</v>
      </c>
      <c r="AC29">
        <v>7.3745140800000009</v>
      </c>
      <c r="AD29">
        <v>4.6303691999999996</v>
      </c>
      <c r="AE29">
        <v>7.1694039999999983</v>
      </c>
      <c r="AF29">
        <v>0</v>
      </c>
      <c r="AG29">
        <v>0</v>
      </c>
      <c r="AH29">
        <v>16.83766</v>
      </c>
      <c r="AI29">
        <v>12.610337999999999</v>
      </c>
      <c r="AJ29">
        <v>0</v>
      </c>
      <c r="AK29">
        <v>13.214300000000001</v>
      </c>
      <c r="AL29">
        <v>11.803999999999998</v>
      </c>
      <c r="AM29">
        <v>4.0218514285714289</v>
      </c>
      <c r="AN29">
        <v>0</v>
      </c>
      <c r="AO29">
        <v>0.10477042800000001</v>
      </c>
      <c r="AP29">
        <v>0.78089759999999986</v>
      </c>
      <c r="AQ29">
        <v>0</v>
      </c>
      <c r="AR29">
        <v>12.618719999999998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25.677379501042683</v>
      </c>
      <c r="BB29">
        <f t="shared" si="0"/>
        <v>774.24098128330854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165.02671036408242</v>
      </c>
      <c r="L30">
        <v>63.621167388583473</v>
      </c>
      <c r="M30">
        <v>0</v>
      </c>
      <c r="N30">
        <v>29.998851806491121</v>
      </c>
      <c r="O30">
        <v>50.37540413533835</v>
      </c>
      <c r="P30">
        <v>59.290774246480694</v>
      </c>
      <c r="Q30">
        <v>4.7926315789473684</v>
      </c>
      <c r="R30">
        <v>10.765411698757006</v>
      </c>
      <c r="S30">
        <v>6.6956870790916208</v>
      </c>
      <c r="T30">
        <v>0</v>
      </c>
      <c r="U30">
        <v>230.09465546591662</v>
      </c>
      <c r="V30">
        <v>3.6167512690355328</v>
      </c>
      <c r="W30">
        <v>11.562068769859282</v>
      </c>
      <c r="X30">
        <v>37.470352843196309</v>
      </c>
      <c r="Y30">
        <v>0</v>
      </c>
      <c r="Z30">
        <v>3.3293303999999995</v>
      </c>
      <c r="AA30">
        <v>8.0264000000000006</v>
      </c>
      <c r="AB30">
        <v>9.9746257200000006</v>
      </c>
      <c r="AC30">
        <v>4.9163427199999994</v>
      </c>
      <c r="AD30">
        <v>4.6303691999999996</v>
      </c>
      <c r="AE30">
        <v>7.1694039999999983</v>
      </c>
      <c r="AF30">
        <v>0</v>
      </c>
      <c r="AG30">
        <v>0</v>
      </c>
      <c r="AH30">
        <v>17.8238658</v>
      </c>
      <c r="AI30">
        <v>8.4068919999999974</v>
      </c>
      <c r="AJ30">
        <v>0</v>
      </c>
      <c r="AK30">
        <v>13.214300000000001</v>
      </c>
      <c r="AL30">
        <v>11.803999999999998</v>
      </c>
      <c r="AM30">
        <v>4.0218514285714289</v>
      </c>
      <c r="AN30">
        <v>0</v>
      </c>
      <c r="AO30">
        <v>0.103127556</v>
      </c>
      <c r="AP30">
        <v>0.78089759999999986</v>
      </c>
      <c r="AQ30">
        <v>0</v>
      </c>
      <c r="AR30">
        <v>12.618719999999998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25.409478081042682</v>
      </c>
      <c r="BB30">
        <f t="shared" si="0"/>
        <v>766.16305027130829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165.02671036408242</v>
      </c>
      <c r="L31">
        <v>63.621167388583473</v>
      </c>
      <c r="M31">
        <v>0</v>
      </c>
      <c r="N31">
        <v>29.998851806491121</v>
      </c>
      <c r="O31">
        <v>50.37540413533835</v>
      </c>
      <c r="P31">
        <v>59.290774246480694</v>
      </c>
      <c r="Q31">
        <v>4.7926315789473684</v>
      </c>
      <c r="R31">
        <v>10.765411698757006</v>
      </c>
      <c r="S31">
        <v>6.6956870790916208</v>
      </c>
      <c r="T31">
        <v>0</v>
      </c>
      <c r="U31">
        <v>230.09465546591662</v>
      </c>
      <c r="V31">
        <v>3.6167512690355328</v>
      </c>
      <c r="W31">
        <v>11.562068769859282</v>
      </c>
      <c r="X31">
        <v>37.470352843196309</v>
      </c>
      <c r="Y31">
        <v>0</v>
      </c>
      <c r="Z31">
        <v>3.3293303999999995</v>
      </c>
      <c r="AA31">
        <v>4.0132000000000003</v>
      </c>
      <c r="AB31">
        <v>9.9746257200000006</v>
      </c>
      <c r="AC31">
        <v>4.9163427199999994</v>
      </c>
      <c r="AD31">
        <v>4.6303691999999996</v>
      </c>
      <c r="AE31">
        <v>7.1694039999999983</v>
      </c>
      <c r="AF31">
        <v>0</v>
      </c>
      <c r="AG31">
        <v>0</v>
      </c>
      <c r="AH31">
        <v>9.6215200000000003</v>
      </c>
      <c r="AI31">
        <v>1.2933679999999996</v>
      </c>
      <c r="AJ31">
        <v>0</v>
      </c>
      <c r="AK31">
        <v>13.214300000000001</v>
      </c>
      <c r="AL31">
        <v>11.803999999999998</v>
      </c>
      <c r="AM31">
        <v>2.6812342857142859</v>
      </c>
      <c r="AN31">
        <v>0</v>
      </c>
      <c r="AO31">
        <v>8.8267031999999981E-2</v>
      </c>
      <c r="AP31">
        <v>0.78089759999999986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24.745503838280779</v>
      </c>
      <c r="BB31">
        <f t="shared" si="0"/>
        <v>746.14247704721311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165.02671036408242</v>
      </c>
      <c r="L32">
        <v>63.621167388583473</v>
      </c>
      <c r="M32">
        <v>0</v>
      </c>
      <c r="N32">
        <v>29.998851806491121</v>
      </c>
      <c r="O32">
        <v>50.37540413533835</v>
      </c>
      <c r="P32">
        <v>59.290774246480694</v>
      </c>
      <c r="Q32">
        <v>4.7926315789473684</v>
      </c>
      <c r="R32">
        <v>10.765411698757006</v>
      </c>
      <c r="S32">
        <v>6.6956870790916208</v>
      </c>
      <c r="T32">
        <v>0</v>
      </c>
      <c r="U32">
        <v>230.09465546591662</v>
      </c>
      <c r="V32">
        <v>3.6167512690355328</v>
      </c>
      <c r="W32">
        <v>11.562068769859282</v>
      </c>
      <c r="X32">
        <v>37.470352843196309</v>
      </c>
      <c r="Y32">
        <v>0</v>
      </c>
      <c r="Z32">
        <v>3.3293303999999995</v>
      </c>
      <c r="AA32">
        <v>3.1503619999999994</v>
      </c>
      <c r="AB32">
        <v>6.6700654000000013</v>
      </c>
      <c r="AC32">
        <v>4.9163427199999994</v>
      </c>
      <c r="AD32">
        <v>4.6303691999999996</v>
      </c>
      <c r="AE32">
        <v>7.1694039999999983</v>
      </c>
      <c r="AF32">
        <v>0</v>
      </c>
      <c r="AG32">
        <v>0</v>
      </c>
      <c r="AH32">
        <v>4.8107600000000001</v>
      </c>
      <c r="AI32">
        <v>0.64668400000000004</v>
      </c>
      <c r="AJ32">
        <v>0</v>
      </c>
      <c r="AK32">
        <v>13.214300000000001</v>
      </c>
      <c r="AL32">
        <v>8.8530000000000015</v>
      </c>
      <c r="AM32">
        <v>2.6812342857142859</v>
      </c>
      <c r="AN32">
        <v>0</v>
      </c>
      <c r="AO32">
        <v>8.7594947999999978E-2</v>
      </c>
      <c r="AP32">
        <v>0.78089759999999986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24.34179767628078</v>
      </c>
      <c r="BB32">
        <f t="shared" si="0"/>
        <v>733.96966880521313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165.02671036408242</v>
      </c>
      <c r="L33">
        <v>63.621167388583473</v>
      </c>
      <c r="M33">
        <v>0</v>
      </c>
      <c r="N33">
        <v>29.998851806491121</v>
      </c>
      <c r="O33">
        <v>50.37540413533835</v>
      </c>
      <c r="P33">
        <v>59.290774246480694</v>
      </c>
      <c r="Q33">
        <v>4.7926315789473684</v>
      </c>
      <c r="R33">
        <v>10.765411698757006</v>
      </c>
      <c r="S33">
        <v>6.6956870790916208</v>
      </c>
      <c r="T33">
        <v>0</v>
      </c>
      <c r="U33">
        <v>230.09465546591662</v>
      </c>
      <c r="V33">
        <v>3.6167512690355328</v>
      </c>
      <c r="W33">
        <v>11.562068769859282</v>
      </c>
      <c r="X33">
        <v>37.470352843196309</v>
      </c>
      <c r="Y33">
        <v>0</v>
      </c>
      <c r="Z33">
        <v>3.3293303999999995</v>
      </c>
      <c r="AA33">
        <v>0</v>
      </c>
      <c r="AB33">
        <v>6.6700654000000013</v>
      </c>
      <c r="AC33">
        <v>4.9163427199999994</v>
      </c>
      <c r="AD33">
        <v>4.6303691999999996</v>
      </c>
      <c r="AE33">
        <v>10.754105999999998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13.214300000000001</v>
      </c>
      <c r="AL33">
        <v>8.8530000000000015</v>
      </c>
      <c r="AM33">
        <v>2.6812342857142859</v>
      </c>
      <c r="AN33">
        <v>0</v>
      </c>
      <c r="AO33">
        <v>9.931907999999999E-2</v>
      </c>
      <c r="AP33">
        <v>0.78089759999999986</v>
      </c>
      <c r="AQ33">
        <v>0</v>
      </c>
      <c r="AR33">
        <v>12.618719999999998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24.180932364280782</v>
      </c>
      <c r="BB33">
        <f t="shared" si="0"/>
        <v>729.11915424921312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165.02671036408242</v>
      </c>
      <c r="L34">
        <v>63.621167388583473</v>
      </c>
      <c r="M34">
        <v>0</v>
      </c>
      <c r="N34">
        <v>29.998851806491121</v>
      </c>
      <c r="O34">
        <v>50.37540413533835</v>
      </c>
      <c r="P34">
        <v>59.290774246480694</v>
      </c>
      <c r="Q34">
        <v>4.8751930988719314</v>
      </c>
      <c r="R34">
        <v>10.772406286627598</v>
      </c>
      <c r="S34">
        <v>6.6956870790916208</v>
      </c>
      <c r="T34">
        <v>0</v>
      </c>
      <c r="U34">
        <v>230.09465546591662</v>
      </c>
      <c r="V34">
        <v>3.6167512690355328</v>
      </c>
      <c r="W34">
        <v>11.562068769859282</v>
      </c>
      <c r="X34">
        <v>37.470352843196309</v>
      </c>
      <c r="Y34">
        <v>0</v>
      </c>
      <c r="Z34">
        <v>3.3293303999999995</v>
      </c>
      <c r="AA34">
        <v>0</v>
      </c>
      <c r="AB34">
        <v>6.6700654000000013</v>
      </c>
      <c r="AC34">
        <v>4.9163427199999994</v>
      </c>
      <c r="AD34">
        <v>4.6303691999999996</v>
      </c>
      <c r="AE34">
        <v>10.754105999999998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13.214300000000001</v>
      </c>
      <c r="AL34">
        <v>8.8530000000000015</v>
      </c>
      <c r="AM34">
        <v>2.6812342857142859</v>
      </c>
      <c r="AN34">
        <v>0</v>
      </c>
      <c r="AO34">
        <v>0.11298478799999999</v>
      </c>
      <c r="AP34">
        <v>0.78089759999999986</v>
      </c>
      <c r="AQ34">
        <v>0</v>
      </c>
      <c r="AR34">
        <v>12.618719999999998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24.18424595650151</v>
      </c>
      <c r="BB34">
        <f t="shared" si="0"/>
        <v>729.21906247278753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165.02857784579797</v>
      </c>
      <c r="L35">
        <v>63.621194274663956</v>
      </c>
      <c r="M35">
        <v>0</v>
      </c>
      <c r="N35">
        <v>29.998851806491121</v>
      </c>
      <c r="O35">
        <v>50.37540413533835</v>
      </c>
      <c r="P35">
        <v>59.290774246480694</v>
      </c>
      <c r="Q35">
        <v>5.0831847036328872</v>
      </c>
      <c r="R35">
        <v>10.772406286627598</v>
      </c>
      <c r="S35">
        <v>6.6956870790916208</v>
      </c>
      <c r="T35">
        <v>0</v>
      </c>
      <c r="U35">
        <v>230.09465546591662</v>
      </c>
      <c r="V35">
        <v>3.6167512690355328</v>
      </c>
      <c r="W35">
        <v>11.562068769859282</v>
      </c>
      <c r="X35">
        <v>37.470352843196309</v>
      </c>
      <c r="Y35">
        <v>0</v>
      </c>
      <c r="Z35">
        <v>3.3293303999999995</v>
      </c>
      <c r="AA35">
        <v>0</v>
      </c>
      <c r="AB35">
        <v>6.6700654000000013</v>
      </c>
      <c r="AC35">
        <v>4.9163427199999994</v>
      </c>
      <c r="AD35">
        <v>4.6303691999999996</v>
      </c>
      <c r="AE35">
        <v>10.754105999999998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13.214300000000001</v>
      </c>
      <c r="AL35">
        <v>8.8530000000000015</v>
      </c>
      <c r="AM35">
        <v>2.6812342857142859</v>
      </c>
      <c r="AN35">
        <v>0</v>
      </c>
      <c r="AO35">
        <v>0.10544251199999999</v>
      </c>
      <c r="AP35">
        <v>0.78089759999999986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24.190741141042718</v>
      </c>
      <c r="BB35">
        <f t="shared" si="0"/>
        <v>729.41491098480333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165.02857784579797</v>
      </c>
      <c r="L36">
        <v>63.621194274663956</v>
      </c>
      <c r="M36">
        <v>0</v>
      </c>
      <c r="N36">
        <v>29.998851806491121</v>
      </c>
      <c r="O36">
        <v>50.37540413533835</v>
      </c>
      <c r="P36">
        <v>59.290774246480694</v>
      </c>
      <c r="Q36">
        <v>5.0831847036328872</v>
      </c>
      <c r="R36">
        <v>10.772406286627598</v>
      </c>
      <c r="S36">
        <v>6.6956870790916208</v>
      </c>
      <c r="T36">
        <v>0</v>
      </c>
      <c r="U36">
        <v>230.09465546591662</v>
      </c>
      <c r="V36">
        <v>3.6167512690355328</v>
      </c>
      <c r="W36">
        <v>11.562068769859282</v>
      </c>
      <c r="X36">
        <v>37.470352843196309</v>
      </c>
      <c r="Y36">
        <v>0</v>
      </c>
      <c r="Z36">
        <v>3.3293303999999995</v>
      </c>
      <c r="AA36">
        <v>0</v>
      </c>
      <c r="AB36">
        <v>6.6700654000000013</v>
      </c>
      <c r="AC36">
        <v>4.9163427199999994</v>
      </c>
      <c r="AD36">
        <v>4.6303691999999996</v>
      </c>
      <c r="AE36">
        <v>10.754105999999998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13.214300000000001</v>
      </c>
      <c r="AL36">
        <v>8.8530000000000015</v>
      </c>
      <c r="AM36">
        <v>2.6812342857142859</v>
      </c>
      <c r="AN36">
        <v>0</v>
      </c>
      <c r="AO36">
        <v>0.103948992</v>
      </c>
      <c r="AP36">
        <v>0.78089759999999986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24.190693135042718</v>
      </c>
      <c r="BB36">
        <f t="shared" si="0"/>
        <v>729.41346547080343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165.02579945123318</v>
      </c>
      <c r="L37">
        <v>63.621252504384493</v>
      </c>
      <c r="M37">
        <v>0</v>
      </c>
      <c r="N37">
        <v>29.998851806491121</v>
      </c>
      <c r="O37">
        <v>50.37540413533835</v>
      </c>
      <c r="P37">
        <v>59.290774246480694</v>
      </c>
      <c r="Q37">
        <v>5.0831847036328872</v>
      </c>
      <c r="R37">
        <v>10.772406286627598</v>
      </c>
      <c r="S37">
        <v>6.6956870790916208</v>
      </c>
      <c r="T37">
        <v>0</v>
      </c>
      <c r="U37">
        <v>230.09465546591662</v>
      </c>
      <c r="V37">
        <v>3.6167512690355328</v>
      </c>
      <c r="W37">
        <v>11.562068769859282</v>
      </c>
      <c r="X37">
        <v>37.470352843196309</v>
      </c>
      <c r="Y37">
        <v>0</v>
      </c>
      <c r="Z37">
        <v>3.3293303999999995</v>
      </c>
      <c r="AA37">
        <v>0</v>
      </c>
      <c r="AB37">
        <v>6.6700654000000013</v>
      </c>
      <c r="AC37">
        <v>4.9163427199999994</v>
      </c>
      <c r="AD37">
        <v>4.6303691999999996</v>
      </c>
      <c r="AE37">
        <v>10.754105999999998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13.214300000000001</v>
      </c>
      <c r="AL37">
        <v>8.8530000000000015</v>
      </c>
      <c r="AM37">
        <v>1.3406171428571427</v>
      </c>
      <c r="AN37">
        <v>0</v>
      </c>
      <c r="AO37">
        <v>7.5198732000000004E-2</v>
      </c>
      <c r="AP37">
        <v>0.78089759999999986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24.14664909866735</v>
      </c>
      <c r="BB37">
        <f t="shared" si="0"/>
        <v>728.08542193947733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165.02755424075895</v>
      </c>
      <c r="L38">
        <v>63.621252504384493</v>
      </c>
      <c r="M38">
        <v>0</v>
      </c>
      <c r="N38">
        <v>29.998851806491121</v>
      </c>
      <c r="O38">
        <v>50.37540413533835</v>
      </c>
      <c r="P38">
        <v>59.290774246480694</v>
      </c>
      <c r="Q38">
        <v>5.0831847036328872</v>
      </c>
      <c r="R38">
        <v>10.772406286627598</v>
      </c>
      <c r="S38">
        <v>6.6956870790916208</v>
      </c>
      <c r="T38">
        <v>0</v>
      </c>
      <c r="U38">
        <v>230.09465546591662</v>
      </c>
      <c r="V38">
        <v>3.6167512690355328</v>
      </c>
      <c r="W38">
        <v>11.562068769859282</v>
      </c>
      <c r="X38">
        <v>37.470352843196309</v>
      </c>
      <c r="Y38">
        <v>0</v>
      </c>
      <c r="Z38">
        <v>3.3293303999999995</v>
      </c>
      <c r="AA38">
        <v>0</v>
      </c>
      <c r="AB38">
        <v>6.6700654000000013</v>
      </c>
      <c r="AC38">
        <v>4.9163427199999994</v>
      </c>
      <c r="AD38">
        <v>4.6303691999999996</v>
      </c>
      <c r="AE38">
        <v>10.754105999999998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13.214300000000001</v>
      </c>
      <c r="AL38">
        <v>8.8530000000000015</v>
      </c>
      <c r="AM38">
        <v>1.3406171428571427</v>
      </c>
      <c r="AN38">
        <v>0</v>
      </c>
      <c r="AO38">
        <v>7.5198732000000004E-2</v>
      </c>
      <c r="AP38">
        <v>0.78089759999999986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24.146705424167262</v>
      </c>
      <c r="BB38">
        <f t="shared" si="0"/>
        <v>728.08712040350315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165.0259011922368</v>
      </c>
      <c r="L39">
        <v>63.621252504384493</v>
      </c>
      <c r="M39">
        <v>0</v>
      </c>
      <c r="N39">
        <v>29.998851806491121</v>
      </c>
      <c r="O39">
        <v>50.37540413533835</v>
      </c>
      <c r="P39">
        <v>59.290774246480694</v>
      </c>
      <c r="Q39">
        <v>5.0831847036328872</v>
      </c>
      <c r="R39">
        <v>10.765411698757006</v>
      </c>
      <c r="S39">
        <v>6.6956870790916208</v>
      </c>
      <c r="T39">
        <v>0</v>
      </c>
      <c r="U39">
        <v>230.09465546591662</v>
      </c>
      <c r="V39">
        <v>3.6167512690355328</v>
      </c>
      <c r="W39">
        <v>11.562068769859282</v>
      </c>
      <c r="X39">
        <v>37.470352843196309</v>
      </c>
      <c r="Y39">
        <v>0</v>
      </c>
      <c r="Z39">
        <v>3.3293303999999995</v>
      </c>
      <c r="AA39">
        <v>0</v>
      </c>
      <c r="AB39">
        <v>6.6700654000000013</v>
      </c>
      <c r="AC39">
        <v>4.9163427199999994</v>
      </c>
      <c r="AD39">
        <v>4.6303691999999996</v>
      </c>
      <c r="AE39">
        <v>10.754105999999998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13.214300000000001</v>
      </c>
      <c r="AL39">
        <v>8.8530000000000015</v>
      </c>
      <c r="AM39">
        <v>1.3406171428571427</v>
      </c>
      <c r="AN39">
        <v>0</v>
      </c>
      <c r="AO39">
        <v>8.7818975999999979E-2</v>
      </c>
      <c r="AP39">
        <v>0.78089759999999986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24.173836920659276</v>
      </c>
      <c r="BB39">
        <f t="shared" si="0"/>
        <v>728.90520951461838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165.02850336662883</v>
      </c>
      <c r="L40">
        <v>63.621252504384493</v>
      </c>
      <c r="M40">
        <v>0</v>
      </c>
      <c r="N40">
        <v>29.998851806491121</v>
      </c>
      <c r="O40">
        <v>50.37540413533835</v>
      </c>
      <c r="P40">
        <v>59.290774246480694</v>
      </c>
      <c r="Q40">
        <v>5.0763760993274705</v>
      </c>
      <c r="R40">
        <v>10.765411698757006</v>
      </c>
      <c r="S40">
        <v>6.6956870790916208</v>
      </c>
      <c r="T40">
        <v>0</v>
      </c>
      <c r="U40">
        <v>230.09465546591662</v>
      </c>
      <c r="V40">
        <v>3.6167512690355328</v>
      </c>
      <c r="W40">
        <v>11.562068769859282</v>
      </c>
      <c r="X40">
        <v>37.470352843196309</v>
      </c>
      <c r="Y40">
        <v>0</v>
      </c>
      <c r="Z40">
        <v>3.3293303999999995</v>
      </c>
      <c r="AA40">
        <v>0</v>
      </c>
      <c r="AB40">
        <v>6.6700654000000013</v>
      </c>
      <c r="AC40">
        <v>4.9163427199999994</v>
      </c>
      <c r="AD40">
        <v>4.6303691999999996</v>
      </c>
      <c r="AE40">
        <v>10.754105999999998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13.214300000000001</v>
      </c>
      <c r="AL40">
        <v>8.8530000000000015</v>
      </c>
      <c r="AM40">
        <v>1.3406171428571427</v>
      </c>
      <c r="AN40">
        <v>0</v>
      </c>
      <c r="AO40">
        <v>9.9244404000000008E-2</v>
      </c>
      <c r="AP40">
        <v>0.78089759999999986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24.174068493417188</v>
      </c>
      <c r="BB40">
        <f t="shared" si="0"/>
        <v>728.91219693994731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165.02708271736299</v>
      </c>
      <c r="L41">
        <v>63.621252504384493</v>
      </c>
      <c r="M41">
        <v>0</v>
      </c>
      <c r="N41">
        <v>29.998851806491121</v>
      </c>
      <c r="O41">
        <v>50.37540413533835</v>
      </c>
      <c r="P41">
        <v>59.290774246480694</v>
      </c>
      <c r="Q41">
        <v>5.0763760993274705</v>
      </c>
      <c r="R41">
        <v>10.765411698757006</v>
      </c>
      <c r="S41">
        <v>6.6956870790916208</v>
      </c>
      <c r="T41">
        <v>0</v>
      </c>
      <c r="U41">
        <v>230.09465546591662</v>
      </c>
      <c r="V41">
        <v>3.6167512690355328</v>
      </c>
      <c r="W41">
        <v>11.562068769859282</v>
      </c>
      <c r="X41">
        <v>37.470352843196309</v>
      </c>
      <c r="Y41">
        <v>0</v>
      </c>
      <c r="Z41">
        <v>3.3293303999999995</v>
      </c>
      <c r="AA41">
        <v>0</v>
      </c>
      <c r="AB41">
        <v>6.6700654000000013</v>
      </c>
      <c r="AC41">
        <v>4.9163427199999994</v>
      </c>
      <c r="AD41">
        <v>2.3151845999999998</v>
      </c>
      <c r="AE41">
        <v>10.754105999999998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13.214300000000001</v>
      </c>
      <c r="AL41">
        <v>8.8530000000000015</v>
      </c>
      <c r="AM41">
        <v>1.3406171428571427</v>
      </c>
      <c r="AN41">
        <v>0</v>
      </c>
      <c r="AO41">
        <v>0.10058857199999997</v>
      </c>
      <c r="AP41">
        <v>0.78089759999999986</v>
      </c>
      <c r="AQ41">
        <v>0</v>
      </c>
      <c r="AR41">
        <v>13.459967999999998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24.099748471038829</v>
      </c>
      <c r="BB41">
        <f t="shared" si="0"/>
        <v>726.67125588105955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165.02722173795905</v>
      </c>
      <c r="L42">
        <v>63.621252504384493</v>
      </c>
      <c r="M42">
        <v>0</v>
      </c>
      <c r="N42">
        <v>29.998851806491121</v>
      </c>
      <c r="O42">
        <v>50.37540413533835</v>
      </c>
      <c r="P42">
        <v>59.290774246480694</v>
      </c>
      <c r="Q42">
        <v>5.0831847036328872</v>
      </c>
      <c r="R42">
        <v>10.772052966360855</v>
      </c>
      <c r="S42">
        <v>6.6956870790916208</v>
      </c>
      <c r="T42">
        <v>0</v>
      </c>
      <c r="U42">
        <v>230.09465546591662</v>
      </c>
      <c r="V42">
        <v>3.6167512690355328</v>
      </c>
      <c r="W42">
        <v>11.562068769859282</v>
      </c>
      <c r="X42">
        <v>37.470352843196309</v>
      </c>
      <c r="Y42">
        <v>0</v>
      </c>
      <c r="Z42">
        <v>3.3293303999999995</v>
      </c>
      <c r="AA42">
        <v>0</v>
      </c>
      <c r="AB42">
        <v>6.6700654000000013</v>
      </c>
      <c r="AC42">
        <v>4.9163427199999994</v>
      </c>
      <c r="AD42">
        <v>2.3151845999999998</v>
      </c>
      <c r="AE42">
        <v>10.754105999999998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13.214300000000001</v>
      </c>
      <c r="AL42">
        <v>8.8530000000000015</v>
      </c>
      <c r="AM42">
        <v>1.3406171428571427</v>
      </c>
      <c r="AN42">
        <v>0</v>
      </c>
      <c r="AO42">
        <v>0.10103662799999999</v>
      </c>
      <c r="AP42">
        <v>0.78089759999999986</v>
      </c>
      <c r="AQ42">
        <v>0</v>
      </c>
      <c r="AR42">
        <v>13.459967999999998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24.100199376722099</v>
      </c>
      <c r="BB42">
        <f t="shared" si="0"/>
        <v>726.68484192388155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165.02845168916704</v>
      </c>
      <c r="L43">
        <v>63.620653274280286</v>
      </c>
      <c r="M43">
        <v>0</v>
      </c>
      <c r="N43">
        <v>29.998851806491121</v>
      </c>
      <c r="O43">
        <v>50.37540413533835</v>
      </c>
      <c r="P43">
        <v>59.290774246480694</v>
      </c>
      <c r="Q43">
        <v>5.0831847036328872</v>
      </c>
      <c r="R43">
        <v>10.772052966360855</v>
      </c>
      <c r="S43">
        <v>6.6956870790916208</v>
      </c>
      <c r="T43">
        <v>0</v>
      </c>
      <c r="U43">
        <v>230.09465546591662</v>
      </c>
      <c r="V43">
        <v>3.6167512690355328</v>
      </c>
      <c r="W43">
        <v>11.562068769859282</v>
      </c>
      <c r="X43">
        <v>37.470352843196309</v>
      </c>
      <c r="Y43">
        <v>0</v>
      </c>
      <c r="Z43">
        <v>3.3293303999999995</v>
      </c>
      <c r="AA43">
        <v>0</v>
      </c>
      <c r="AB43">
        <v>6.6700654000000013</v>
      </c>
      <c r="AC43">
        <v>4.9163427199999994</v>
      </c>
      <c r="AD43">
        <v>2.3151845999999998</v>
      </c>
      <c r="AE43">
        <v>10.754105999999998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8.8530000000000015</v>
      </c>
      <c r="AM43">
        <v>1.3406171428571427</v>
      </c>
      <c r="AN43">
        <v>0</v>
      </c>
      <c r="AO43">
        <v>9.3270323999999974E-2</v>
      </c>
      <c r="AP43">
        <v>0.78089759999999986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24.072966382465172</v>
      </c>
      <c r="BB43">
        <f t="shared" si="0"/>
        <v>725.86369133524227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165.02845168916704</v>
      </c>
      <c r="L44">
        <v>63.620653274280286</v>
      </c>
      <c r="M44">
        <v>0</v>
      </c>
      <c r="N44">
        <v>29.998851806491121</v>
      </c>
      <c r="O44">
        <v>50.37540413533835</v>
      </c>
      <c r="P44">
        <v>59.290774246480694</v>
      </c>
      <c r="Q44">
        <v>5.0831847036328872</v>
      </c>
      <c r="R44">
        <v>10.772052966360855</v>
      </c>
      <c r="S44">
        <v>6.6956870790916208</v>
      </c>
      <c r="T44">
        <v>0</v>
      </c>
      <c r="U44">
        <v>230.09465546591662</v>
      </c>
      <c r="V44">
        <v>3.6167512690355328</v>
      </c>
      <c r="W44">
        <v>11.562068769859282</v>
      </c>
      <c r="X44">
        <v>37.470352843196309</v>
      </c>
      <c r="Y44">
        <v>0</v>
      </c>
      <c r="Z44">
        <v>3.3293303999999995</v>
      </c>
      <c r="AA44">
        <v>0</v>
      </c>
      <c r="AB44">
        <v>6.6700654000000013</v>
      </c>
      <c r="AC44">
        <v>4.9163427199999994</v>
      </c>
      <c r="AD44">
        <v>2.3151845999999998</v>
      </c>
      <c r="AE44">
        <v>10.754105999999998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8.8530000000000015</v>
      </c>
      <c r="AM44">
        <v>1.3406171428571427</v>
      </c>
      <c r="AN44">
        <v>0</v>
      </c>
      <c r="AO44">
        <v>7.9081883999999991E-2</v>
      </c>
      <c r="AP44">
        <v>0.78089759999999986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24.072510960465177</v>
      </c>
      <c r="BB44">
        <f t="shared" si="0"/>
        <v>725.84995831724234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165.02845168916704</v>
      </c>
      <c r="L45">
        <v>63.620653274280286</v>
      </c>
      <c r="M45">
        <v>0</v>
      </c>
      <c r="N45">
        <v>29.998851806491121</v>
      </c>
      <c r="O45">
        <v>50.37540413533835</v>
      </c>
      <c r="P45">
        <v>59.290774246480694</v>
      </c>
      <c r="Q45">
        <v>5.0831847036328872</v>
      </c>
      <c r="R45">
        <v>10.772052966360855</v>
      </c>
      <c r="S45">
        <v>6.6956870790916208</v>
      </c>
      <c r="T45">
        <v>0</v>
      </c>
      <c r="U45">
        <v>230.09465546591662</v>
      </c>
      <c r="V45">
        <v>3.6167512690355328</v>
      </c>
      <c r="W45">
        <v>11.562068769859282</v>
      </c>
      <c r="X45">
        <v>37.470352843196309</v>
      </c>
      <c r="Y45">
        <v>0</v>
      </c>
      <c r="Z45">
        <v>4.9939955999999999</v>
      </c>
      <c r="AA45">
        <v>0</v>
      </c>
      <c r="AB45">
        <v>6.6700654000000013</v>
      </c>
      <c r="AC45">
        <v>4.9163427199999994</v>
      </c>
      <c r="AD45">
        <v>2.3151845999999998</v>
      </c>
      <c r="AE45">
        <v>10.754105999999998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8.8530000000000015</v>
      </c>
      <c r="AM45">
        <v>1.3406171428571427</v>
      </c>
      <c r="AN45">
        <v>0</v>
      </c>
      <c r="AO45">
        <v>9.1552775999999988E-2</v>
      </c>
      <c r="AP45">
        <v>2.0823935999999996</v>
      </c>
      <c r="AQ45">
        <v>0</v>
      </c>
      <c r="AR45">
        <v>12.618719999999998</v>
      </c>
      <c r="AS45">
        <v>8.3028434400000002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24.174574256465171</v>
      </c>
      <c r="BB45">
        <f t="shared" si="0"/>
        <v>728.9274352712423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165.02845168916704</v>
      </c>
      <c r="L46">
        <v>63.620653274280286</v>
      </c>
      <c r="M46">
        <v>0</v>
      </c>
      <c r="N46">
        <v>29.998851806491121</v>
      </c>
      <c r="O46">
        <v>50.37540413533835</v>
      </c>
      <c r="P46">
        <v>59.290774246480694</v>
      </c>
      <c r="Q46">
        <v>5.0831847036328872</v>
      </c>
      <c r="R46">
        <v>10.772052966360855</v>
      </c>
      <c r="S46">
        <v>6.6956870790916208</v>
      </c>
      <c r="T46">
        <v>0</v>
      </c>
      <c r="U46">
        <v>230.09465546591662</v>
      </c>
      <c r="V46">
        <v>3.6167512690355328</v>
      </c>
      <c r="W46">
        <v>11.562068769859282</v>
      </c>
      <c r="X46">
        <v>37.470352843196309</v>
      </c>
      <c r="Y46">
        <v>0</v>
      </c>
      <c r="Z46">
        <v>4.9939955999999999</v>
      </c>
      <c r="AA46">
        <v>0</v>
      </c>
      <c r="AB46">
        <v>6.6700654000000013</v>
      </c>
      <c r="AC46">
        <v>4.9163427199999994</v>
      </c>
      <c r="AD46">
        <v>2.3151845999999998</v>
      </c>
      <c r="AE46">
        <v>10.754105999999998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8.8530000000000015</v>
      </c>
      <c r="AM46">
        <v>1.3406171428571427</v>
      </c>
      <c r="AN46">
        <v>0</v>
      </c>
      <c r="AO46">
        <v>6.4146683999999995E-2</v>
      </c>
      <c r="AP46">
        <v>2.0823935999999996</v>
      </c>
      <c r="AQ46">
        <v>0</v>
      </c>
      <c r="AR46">
        <v>12.618719999999998</v>
      </c>
      <c r="AS46">
        <v>8.3028434400000002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24.173694654465166</v>
      </c>
      <c r="BB46">
        <f t="shared" si="0"/>
        <v>728.90090878124226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165.02845168916704</v>
      </c>
      <c r="L47">
        <v>63.620653274280286</v>
      </c>
      <c r="M47">
        <v>0</v>
      </c>
      <c r="N47">
        <v>29.998851806491121</v>
      </c>
      <c r="O47">
        <v>50.37540413533835</v>
      </c>
      <c r="P47">
        <v>59.290774246480694</v>
      </c>
      <c r="Q47">
        <v>4.8693230024626857</v>
      </c>
      <c r="R47">
        <v>9.5459460385438977</v>
      </c>
      <c r="S47">
        <v>5.7205074311926607</v>
      </c>
      <c r="T47">
        <v>0</v>
      </c>
      <c r="U47">
        <v>230.09465546591662</v>
      </c>
      <c r="V47">
        <v>3.6167512690355328</v>
      </c>
      <c r="W47">
        <v>11.562068769859282</v>
      </c>
      <c r="X47">
        <v>37.470352843196309</v>
      </c>
      <c r="Y47">
        <v>0</v>
      </c>
      <c r="Z47">
        <v>4.9939955999999999</v>
      </c>
      <c r="AA47">
        <v>0</v>
      </c>
      <c r="AB47">
        <v>6.6700654000000013</v>
      </c>
      <c r="AC47">
        <v>4.9163427199999994</v>
      </c>
      <c r="AD47">
        <v>2.3151845999999998</v>
      </c>
      <c r="AE47">
        <v>7.1694039999999983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13.214300000000001</v>
      </c>
      <c r="AL47">
        <v>8.8530000000000015</v>
      </c>
      <c r="AM47">
        <v>1.3406171428571427</v>
      </c>
      <c r="AN47">
        <v>0</v>
      </c>
      <c r="AO47">
        <v>5.1451763999999997E-2</v>
      </c>
      <c r="AP47">
        <v>2.0823935999999996</v>
      </c>
      <c r="AQ47">
        <v>0</v>
      </c>
      <c r="AR47">
        <v>12.618719999999998</v>
      </c>
      <c r="AS47">
        <v>8.3028434400000002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24.171407405427111</v>
      </c>
      <c r="BB47">
        <f t="shared" si="0"/>
        <v>728.83193943339438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165.02845168916704</v>
      </c>
      <c r="L48">
        <v>63.620653274280286</v>
      </c>
      <c r="M48">
        <v>0</v>
      </c>
      <c r="N48">
        <v>29.998851806491121</v>
      </c>
      <c r="O48">
        <v>50.37540413533835</v>
      </c>
      <c r="P48">
        <v>59.290774246480694</v>
      </c>
      <c r="Q48">
        <v>4.8693230024626857</v>
      </c>
      <c r="R48">
        <v>9.5459460385438977</v>
      </c>
      <c r="S48">
        <v>5.7205074311926607</v>
      </c>
      <c r="T48">
        <v>0</v>
      </c>
      <c r="U48">
        <v>230.09465546591662</v>
      </c>
      <c r="V48">
        <v>3.6167512690355328</v>
      </c>
      <c r="W48">
        <v>11.562068769859282</v>
      </c>
      <c r="X48">
        <v>37.470352843196309</v>
      </c>
      <c r="Y48">
        <v>0</v>
      </c>
      <c r="Z48">
        <v>4.9939955999999999</v>
      </c>
      <c r="AA48">
        <v>0</v>
      </c>
      <c r="AB48">
        <v>6.6700654000000013</v>
      </c>
      <c r="AC48">
        <v>4.9163427199999994</v>
      </c>
      <c r="AD48">
        <v>2.3151845999999998</v>
      </c>
      <c r="AE48">
        <v>7.1694039999999983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13.214300000000001</v>
      </c>
      <c r="AL48">
        <v>8.8530000000000015</v>
      </c>
      <c r="AM48">
        <v>1.3406171428571427</v>
      </c>
      <c r="AN48">
        <v>0</v>
      </c>
      <c r="AO48">
        <v>6.7432428000000003E-2</v>
      </c>
      <c r="AP48">
        <v>2.0823935999999996</v>
      </c>
      <c r="AQ48">
        <v>0</v>
      </c>
      <c r="AR48">
        <v>12.618719999999998</v>
      </c>
      <c r="AS48">
        <v>8.3028434400000002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24.362635877427117</v>
      </c>
      <c r="BB48">
        <f t="shared" si="0"/>
        <v>734.59798022539428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165.02845168916704</v>
      </c>
      <c r="L49">
        <v>63.620653274280286</v>
      </c>
      <c r="M49">
        <v>0</v>
      </c>
      <c r="N49">
        <v>29.998851806491121</v>
      </c>
      <c r="O49">
        <v>50.37540413533835</v>
      </c>
      <c r="P49">
        <v>59.290774246480694</v>
      </c>
      <c r="Q49">
        <v>4.8693230024626857</v>
      </c>
      <c r="R49">
        <v>9.5459460385438977</v>
      </c>
      <c r="S49">
        <v>5.7205074311926607</v>
      </c>
      <c r="T49">
        <v>0</v>
      </c>
      <c r="U49">
        <v>230.09465546591662</v>
      </c>
      <c r="V49">
        <v>3.6167512690355328</v>
      </c>
      <c r="W49">
        <v>11.562068769859282</v>
      </c>
      <c r="X49">
        <v>37.470352843196309</v>
      </c>
      <c r="Y49">
        <v>0</v>
      </c>
      <c r="Z49">
        <v>4.9939955999999999</v>
      </c>
      <c r="AA49">
        <v>0</v>
      </c>
      <c r="AB49">
        <v>6.6700654000000013</v>
      </c>
      <c r="AC49">
        <v>2.4581713599999997</v>
      </c>
      <c r="AD49">
        <v>2.3151845999999998</v>
      </c>
      <c r="AE49">
        <v>7.1694039999999983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13.214300000000001</v>
      </c>
      <c r="AL49">
        <v>8.8530000000000015</v>
      </c>
      <c r="AM49">
        <v>1.3406171428571427</v>
      </c>
      <c r="AN49">
        <v>0</v>
      </c>
      <c r="AO49">
        <v>9.4465140000000003E-2</v>
      </c>
      <c r="AP49">
        <v>0.61821059999999983</v>
      </c>
      <c r="AQ49">
        <v>0</v>
      </c>
      <c r="AR49">
        <v>12.618719999999998</v>
      </c>
      <c r="AS49">
        <v>8.3028434400000002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24.237595995427121</v>
      </c>
      <c r="BB49">
        <f t="shared" si="0"/>
        <v>730.82769845939436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165.02845168916704</v>
      </c>
      <c r="L50">
        <v>63.620653274280286</v>
      </c>
      <c r="M50">
        <v>0</v>
      </c>
      <c r="N50">
        <v>29.998851806491121</v>
      </c>
      <c r="O50">
        <v>50.37540413533835</v>
      </c>
      <c r="P50">
        <v>59.290774246480694</v>
      </c>
      <c r="Q50">
        <v>4.8693230024626857</v>
      </c>
      <c r="R50">
        <v>9.5459460385438977</v>
      </c>
      <c r="S50">
        <v>5.7205074311926607</v>
      </c>
      <c r="T50">
        <v>0</v>
      </c>
      <c r="U50">
        <v>230.09465546591662</v>
      </c>
      <c r="V50">
        <v>3.6167512690355328</v>
      </c>
      <c r="W50">
        <v>11.562068769859282</v>
      </c>
      <c r="X50">
        <v>37.470352843196309</v>
      </c>
      <c r="Y50">
        <v>0</v>
      </c>
      <c r="Z50">
        <v>4.9939955999999999</v>
      </c>
      <c r="AA50">
        <v>0</v>
      </c>
      <c r="AB50">
        <v>6.6700654000000013</v>
      </c>
      <c r="AC50">
        <v>2.4581713599999997</v>
      </c>
      <c r="AD50">
        <v>2.3151845999999998</v>
      </c>
      <c r="AE50">
        <v>7.1694039999999983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13.214300000000001</v>
      </c>
      <c r="AL50">
        <v>8.8530000000000015</v>
      </c>
      <c r="AM50">
        <v>1.3406171428571427</v>
      </c>
      <c r="AN50">
        <v>0</v>
      </c>
      <c r="AO50">
        <v>0.10155936</v>
      </c>
      <c r="AP50">
        <v>0.61821059999999983</v>
      </c>
      <c r="AQ50">
        <v>0</v>
      </c>
      <c r="AR50">
        <v>12.618719999999998</v>
      </c>
      <c r="AS50">
        <v>8.3028434400000002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24.237823833427122</v>
      </c>
      <c r="BB50">
        <f t="shared" si="0"/>
        <v>730.83456484139435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165.02845168916704</v>
      </c>
      <c r="L51">
        <v>63.620653274280286</v>
      </c>
      <c r="M51">
        <v>0</v>
      </c>
      <c r="N51">
        <v>29.998851806491121</v>
      </c>
      <c r="O51">
        <v>50.37540413533835</v>
      </c>
      <c r="P51">
        <v>59.290774246480694</v>
      </c>
      <c r="Q51">
        <v>4.8693230024626857</v>
      </c>
      <c r="R51">
        <v>9.5459460385438977</v>
      </c>
      <c r="S51">
        <v>5.7205074311926607</v>
      </c>
      <c r="T51">
        <v>0</v>
      </c>
      <c r="U51">
        <v>230.09465546591662</v>
      </c>
      <c r="V51">
        <v>3.6167512690355328</v>
      </c>
      <c r="W51">
        <v>11.562068769859282</v>
      </c>
      <c r="X51">
        <v>37.470352843196309</v>
      </c>
      <c r="Y51">
        <v>0</v>
      </c>
      <c r="Z51">
        <v>4.9939955999999999</v>
      </c>
      <c r="AA51">
        <v>0</v>
      </c>
      <c r="AB51">
        <v>6.6700654000000013</v>
      </c>
      <c r="AC51">
        <v>2.4581713599999997</v>
      </c>
      <c r="AD51">
        <v>2.3151845999999998</v>
      </c>
      <c r="AE51">
        <v>7.1694039999999983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13.214300000000001</v>
      </c>
      <c r="AL51">
        <v>8.8530000000000015</v>
      </c>
      <c r="AM51">
        <v>1.3406171428571427</v>
      </c>
      <c r="AN51">
        <v>0</v>
      </c>
      <c r="AO51">
        <v>0.10835487599999999</v>
      </c>
      <c r="AP51">
        <v>0.52059839999999991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24.121245615427124</v>
      </c>
      <c r="BB51">
        <f t="shared" si="0"/>
        <v>727.3194182173944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165.02845168916704</v>
      </c>
      <c r="L52">
        <v>63.620653274280286</v>
      </c>
      <c r="M52">
        <v>0</v>
      </c>
      <c r="N52">
        <v>29.998851806491121</v>
      </c>
      <c r="O52">
        <v>50.37540413533835</v>
      </c>
      <c r="P52">
        <v>59.290774246480694</v>
      </c>
      <c r="Q52">
        <v>4.8693230024626857</v>
      </c>
      <c r="R52">
        <v>9.5459460385438977</v>
      </c>
      <c r="S52">
        <v>5.7205074311926607</v>
      </c>
      <c r="T52">
        <v>0</v>
      </c>
      <c r="U52">
        <v>230.09465546591662</v>
      </c>
      <c r="V52">
        <v>3.6167512690355328</v>
      </c>
      <c r="W52">
        <v>11.562068769859282</v>
      </c>
      <c r="X52">
        <v>37.470352843196309</v>
      </c>
      <c r="Y52">
        <v>0</v>
      </c>
      <c r="Z52">
        <v>3.3293303999999995</v>
      </c>
      <c r="AA52">
        <v>0</v>
      </c>
      <c r="AB52">
        <v>6.6700654000000013</v>
      </c>
      <c r="AC52">
        <v>2.4581713599999997</v>
      </c>
      <c r="AD52">
        <v>2.3151845999999998</v>
      </c>
      <c r="AE52">
        <v>7.1694039999999983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13.214300000000001</v>
      </c>
      <c r="AL52">
        <v>8.8530000000000015</v>
      </c>
      <c r="AM52">
        <v>1.3406171428571427</v>
      </c>
      <c r="AN52">
        <v>0</v>
      </c>
      <c r="AO52">
        <v>0.13128040799999999</v>
      </c>
      <c r="AP52">
        <v>0.52059839999999991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24.068545695427115</v>
      </c>
      <c r="BB52">
        <f t="shared" si="0"/>
        <v>725.7303784693944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165.02845168916704</v>
      </c>
      <c r="L53">
        <v>63.620653274280286</v>
      </c>
      <c r="M53">
        <v>0</v>
      </c>
      <c r="N53">
        <v>29.998851806491121</v>
      </c>
      <c r="O53">
        <v>50.37540413533835</v>
      </c>
      <c r="P53">
        <v>59.290774246480694</v>
      </c>
      <c r="Q53">
        <v>4.8693230024626857</v>
      </c>
      <c r="R53">
        <v>9.5459460385438977</v>
      </c>
      <c r="S53">
        <v>5.7205074311926607</v>
      </c>
      <c r="T53">
        <v>0</v>
      </c>
      <c r="U53">
        <v>230.09465546591662</v>
      </c>
      <c r="V53">
        <v>3.6167512690355328</v>
      </c>
      <c r="W53">
        <v>11.562068769859282</v>
      </c>
      <c r="X53">
        <v>37.470352843196309</v>
      </c>
      <c r="Y53">
        <v>0</v>
      </c>
      <c r="Z53">
        <v>3.3293303999999995</v>
      </c>
      <c r="AA53">
        <v>0</v>
      </c>
      <c r="AB53">
        <v>6.6700654000000013</v>
      </c>
      <c r="AC53">
        <v>2.4581713599999997</v>
      </c>
      <c r="AD53">
        <v>2.3151845999999998</v>
      </c>
      <c r="AE53">
        <v>7.1694039999999983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13.214300000000001</v>
      </c>
      <c r="AL53">
        <v>8.8530000000000015</v>
      </c>
      <c r="AM53">
        <v>1.3406171428571427</v>
      </c>
      <c r="AN53">
        <v>0</v>
      </c>
      <c r="AO53">
        <v>0.146663664</v>
      </c>
      <c r="AP53">
        <v>0.52059839999999991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24.069039471427114</v>
      </c>
      <c r="BB53">
        <f t="shared" si="0"/>
        <v>725.74526794939447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165.02845168916704</v>
      </c>
      <c r="L54">
        <v>63.620653274280286</v>
      </c>
      <c r="M54">
        <v>0</v>
      </c>
      <c r="N54">
        <v>29.998851806491121</v>
      </c>
      <c r="O54">
        <v>50.37540413533835</v>
      </c>
      <c r="P54">
        <v>59.290774246480694</v>
      </c>
      <c r="Q54">
        <v>4.8693230024626857</v>
      </c>
      <c r="R54">
        <v>9.5459460385438977</v>
      </c>
      <c r="S54">
        <v>5.7205074311926607</v>
      </c>
      <c r="T54">
        <v>0</v>
      </c>
      <c r="U54">
        <v>230.09465546591662</v>
      </c>
      <c r="V54">
        <v>3.6167512690355328</v>
      </c>
      <c r="W54">
        <v>11.562068769859282</v>
      </c>
      <c r="X54">
        <v>37.470352843196309</v>
      </c>
      <c r="Y54">
        <v>0</v>
      </c>
      <c r="Z54">
        <v>1.6646651999999997</v>
      </c>
      <c r="AA54">
        <v>0</v>
      </c>
      <c r="AB54">
        <v>3.3181035999999997</v>
      </c>
      <c r="AC54">
        <v>2.4581713599999997</v>
      </c>
      <c r="AD54">
        <v>2.3151845999999998</v>
      </c>
      <c r="AE54">
        <v>7.1694039999999983</v>
      </c>
      <c r="AF54">
        <v>0</v>
      </c>
      <c r="AG54">
        <v>0</v>
      </c>
      <c r="AH54">
        <v>10.078542199999996</v>
      </c>
      <c r="AI54">
        <v>0</v>
      </c>
      <c r="AJ54">
        <v>0</v>
      </c>
      <c r="AK54">
        <v>13.214300000000001</v>
      </c>
      <c r="AL54">
        <v>8.8530000000000015</v>
      </c>
      <c r="AM54">
        <v>1.3406171428571427</v>
      </c>
      <c r="AN54">
        <v>0</v>
      </c>
      <c r="AO54">
        <v>5.5260239999999992E-3</v>
      </c>
      <c r="AP54">
        <v>0.52059839999999991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23.845565699427116</v>
      </c>
      <c r="BB54">
        <f t="shared" si="0"/>
        <v>719.00694208139441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165.02845168916704</v>
      </c>
      <c r="L55">
        <v>63.620653274280286</v>
      </c>
      <c r="M55">
        <v>0</v>
      </c>
      <c r="N55">
        <v>29.998851806491121</v>
      </c>
      <c r="O55">
        <v>50.37540413533835</v>
      </c>
      <c r="P55">
        <v>59.290774246480694</v>
      </c>
      <c r="Q55">
        <v>4.8693230024626857</v>
      </c>
      <c r="R55">
        <v>9.5459460385438977</v>
      </c>
      <c r="S55">
        <v>5.7205074311926607</v>
      </c>
      <c r="T55">
        <v>0</v>
      </c>
      <c r="U55">
        <v>230.09465546591662</v>
      </c>
      <c r="V55">
        <v>3.6167512690355328</v>
      </c>
      <c r="W55">
        <v>11.562068769859282</v>
      </c>
      <c r="X55">
        <v>37.470352843196309</v>
      </c>
      <c r="Y55">
        <v>0</v>
      </c>
      <c r="Z55">
        <v>1.6646651999999997</v>
      </c>
      <c r="AA55">
        <v>0</v>
      </c>
      <c r="AB55">
        <v>3.3181035999999997</v>
      </c>
      <c r="AC55">
        <v>2.4581713599999997</v>
      </c>
      <c r="AD55">
        <v>2.3151845999999998</v>
      </c>
      <c r="AE55">
        <v>7.1694039999999983</v>
      </c>
      <c r="AF55">
        <v>0</v>
      </c>
      <c r="AG55">
        <v>0</v>
      </c>
      <c r="AH55">
        <v>5.9412885999999991</v>
      </c>
      <c r="AI55">
        <v>0</v>
      </c>
      <c r="AJ55">
        <v>0</v>
      </c>
      <c r="AK55">
        <v>13.214300000000001</v>
      </c>
      <c r="AL55">
        <v>8.8530000000000015</v>
      </c>
      <c r="AM55">
        <v>1.3406171428571427</v>
      </c>
      <c r="AN55">
        <v>0</v>
      </c>
      <c r="AO55">
        <v>5.6231027999999988E-2</v>
      </c>
      <c r="AP55">
        <v>0.52059839999999991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23.714387399427121</v>
      </c>
      <c r="BB55">
        <f t="shared" si="0"/>
        <v>715.05157178539434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165.02845168916704</v>
      </c>
      <c r="L56">
        <v>63.620653274280286</v>
      </c>
      <c r="M56">
        <v>0</v>
      </c>
      <c r="N56">
        <v>29.998851806491121</v>
      </c>
      <c r="O56">
        <v>50.37540413533835</v>
      </c>
      <c r="P56">
        <v>59.290774246480694</v>
      </c>
      <c r="Q56">
        <v>4.8693230024626857</v>
      </c>
      <c r="R56">
        <v>9.5459460385438977</v>
      </c>
      <c r="S56">
        <v>5.7205074311926607</v>
      </c>
      <c r="T56">
        <v>0</v>
      </c>
      <c r="U56">
        <v>230.09465546591662</v>
      </c>
      <c r="V56">
        <v>3.6167512690355328</v>
      </c>
      <c r="W56">
        <v>11.562068769859282</v>
      </c>
      <c r="X56">
        <v>37.470352843196309</v>
      </c>
      <c r="Y56">
        <v>0</v>
      </c>
      <c r="Z56">
        <v>1.6646651999999997</v>
      </c>
      <c r="AA56">
        <v>0</v>
      </c>
      <c r="AB56">
        <v>3.3181035999999997</v>
      </c>
      <c r="AC56">
        <v>2.4581713599999997</v>
      </c>
      <c r="AD56">
        <v>2.3151845999999998</v>
      </c>
      <c r="AE56">
        <v>7.1694039999999983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13.214300000000001</v>
      </c>
      <c r="AL56">
        <v>8.8530000000000015</v>
      </c>
      <c r="AM56">
        <v>1.3406171428571427</v>
      </c>
      <c r="AN56">
        <v>0</v>
      </c>
      <c r="AO56">
        <v>6.705904800000001E-2</v>
      </c>
      <c r="AP56">
        <v>0.52059839999999991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23.714735125427115</v>
      </c>
      <c r="BB56">
        <f t="shared" si="0"/>
        <v>715.06205207939445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165.02845168916704</v>
      </c>
      <c r="L57">
        <v>63.620653274280286</v>
      </c>
      <c r="M57">
        <v>0</v>
      </c>
      <c r="N57">
        <v>29.998851806491121</v>
      </c>
      <c r="O57">
        <v>50.37540413533835</v>
      </c>
      <c r="P57">
        <v>59.290774246480694</v>
      </c>
      <c r="Q57">
        <v>4.8693230024626857</v>
      </c>
      <c r="R57">
        <v>9.5459460385438977</v>
      </c>
      <c r="S57">
        <v>5.7205074311926607</v>
      </c>
      <c r="T57">
        <v>0</v>
      </c>
      <c r="U57">
        <v>230.09465546591662</v>
      </c>
      <c r="V57">
        <v>3.6167512690355328</v>
      </c>
      <c r="W57">
        <v>11.562068769859282</v>
      </c>
      <c r="X57">
        <v>37.470352843196309</v>
      </c>
      <c r="Y57">
        <v>0</v>
      </c>
      <c r="Z57">
        <v>1.6646651999999997</v>
      </c>
      <c r="AA57">
        <v>0</v>
      </c>
      <c r="AB57">
        <v>3.3181035999999997</v>
      </c>
      <c r="AC57">
        <v>2.4581713599999997</v>
      </c>
      <c r="AD57">
        <v>2.3151845999999998</v>
      </c>
      <c r="AE57">
        <v>7.1694039999999983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13.214300000000001</v>
      </c>
      <c r="AL57">
        <v>8.8530000000000015</v>
      </c>
      <c r="AM57">
        <v>1.3406171428571427</v>
      </c>
      <c r="AN57">
        <v>0</v>
      </c>
      <c r="AO57">
        <v>7.1091552000000002E-2</v>
      </c>
      <c r="AP57">
        <v>0.52059839999999991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23.714864411427119</v>
      </c>
      <c r="BB57">
        <f t="shared" si="0"/>
        <v>715.06595529739434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165.02845168916704</v>
      </c>
      <c r="L58">
        <v>63.620653274280286</v>
      </c>
      <c r="M58">
        <v>0</v>
      </c>
      <c r="N58">
        <v>29.998851806491121</v>
      </c>
      <c r="O58">
        <v>50.37540413533835</v>
      </c>
      <c r="P58">
        <v>59.290774246480694</v>
      </c>
      <c r="Q58">
        <v>4.8693230024626857</v>
      </c>
      <c r="R58">
        <v>9.5459460385438977</v>
      </c>
      <c r="S58">
        <v>5.7205074311926607</v>
      </c>
      <c r="T58">
        <v>0</v>
      </c>
      <c r="U58">
        <v>230.09465546591662</v>
      </c>
      <c r="V58">
        <v>3.6167512690355328</v>
      </c>
      <c r="W58">
        <v>11.562068769859282</v>
      </c>
      <c r="X58">
        <v>37.470352843196309</v>
      </c>
      <c r="Y58">
        <v>0</v>
      </c>
      <c r="Z58">
        <v>1.6646651999999997</v>
      </c>
      <c r="AA58">
        <v>0</v>
      </c>
      <c r="AB58">
        <v>3.3181035999999997</v>
      </c>
      <c r="AC58">
        <v>2.4581713599999997</v>
      </c>
      <c r="AD58">
        <v>2.3151845999999998</v>
      </c>
      <c r="AE58">
        <v>7.1694039999999983</v>
      </c>
      <c r="AF58">
        <v>0</v>
      </c>
      <c r="AG58">
        <v>0</v>
      </c>
      <c r="AH58">
        <v>5.9412885999999991</v>
      </c>
      <c r="AI58">
        <v>0</v>
      </c>
      <c r="AJ58">
        <v>0</v>
      </c>
      <c r="AK58">
        <v>13.214300000000001</v>
      </c>
      <c r="AL58">
        <v>8.8530000000000015</v>
      </c>
      <c r="AM58">
        <v>1.3406171428571427</v>
      </c>
      <c r="AN58">
        <v>0</v>
      </c>
      <c r="AO58">
        <v>9.536125199999998E-2</v>
      </c>
      <c r="AP58">
        <v>0.52059839999999991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23.715643683427114</v>
      </c>
      <c r="BB58">
        <f t="shared" si="0"/>
        <v>715.0894457253944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165.02845168916704</v>
      </c>
      <c r="L59">
        <v>63.620653274280286</v>
      </c>
      <c r="M59">
        <v>0</v>
      </c>
      <c r="N59">
        <v>29.998851806491121</v>
      </c>
      <c r="O59">
        <v>50.37540413533835</v>
      </c>
      <c r="P59">
        <v>59.290774246480694</v>
      </c>
      <c r="Q59">
        <v>4.8693230024626857</v>
      </c>
      <c r="R59">
        <v>9.5459460385438977</v>
      </c>
      <c r="S59">
        <v>5.7205074311926607</v>
      </c>
      <c r="T59">
        <v>0</v>
      </c>
      <c r="U59">
        <v>230.09465546591662</v>
      </c>
      <c r="V59">
        <v>3.6167512690355328</v>
      </c>
      <c r="W59">
        <v>11.562068769859282</v>
      </c>
      <c r="X59">
        <v>37.470352843196309</v>
      </c>
      <c r="Y59">
        <v>0</v>
      </c>
      <c r="Z59">
        <v>1.6646651999999997</v>
      </c>
      <c r="AA59">
        <v>3.551682</v>
      </c>
      <c r="AB59">
        <v>3.3181035999999997</v>
      </c>
      <c r="AC59">
        <v>2.4581713599999997</v>
      </c>
      <c r="AD59">
        <v>2.3151845999999998</v>
      </c>
      <c r="AE59">
        <v>7.1694039999999983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13.214300000000001</v>
      </c>
      <c r="AL59">
        <v>8.8530000000000015</v>
      </c>
      <c r="AM59">
        <v>1.3406171428571427</v>
      </c>
      <c r="AN59">
        <v>0</v>
      </c>
      <c r="AO59">
        <v>9.7004123999999997E-2</v>
      </c>
      <c r="AP59">
        <v>0.52059839999999991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23.829705177427119</v>
      </c>
      <c r="BB59">
        <f t="shared" si="0"/>
        <v>718.52870910339436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165.02845168916704</v>
      </c>
      <c r="L60">
        <v>63.620653274280286</v>
      </c>
      <c r="M60">
        <v>0</v>
      </c>
      <c r="N60">
        <v>29.998851806491121</v>
      </c>
      <c r="O60">
        <v>50.37540413533835</v>
      </c>
      <c r="P60">
        <v>59.290774246480694</v>
      </c>
      <c r="Q60">
        <v>4.8693230024626857</v>
      </c>
      <c r="R60">
        <v>9.5459460385438977</v>
      </c>
      <c r="S60">
        <v>5.7205074311926607</v>
      </c>
      <c r="T60">
        <v>0</v>
      </c>
      <c r="U60">
        <v>230.09465546591662</v>
      </c>
      <c r="V60">
        <v>3.6167512690355328</v>
      </c>
      <c r="W60">
        <v>11.562068769859282</v>
      </c>
      <c r="X60">
        <v>37.470352843196309</v>
      </c>
      <c r="Y60">
        <v>0</v>
      </c>
      <c r="Z60">
        <v>1.6646651999999997</v>
      </c>
      <c r="AA60">
        <v>7.1234299999999999</v>
      </c>
      <c r="AB60">
        <v>3.3181035999999997</v>
      </c>
      <c r="AC60">
        <v>2.4581713599999997</v>
      </c>
      <c r="AD60">
        <v>2.3151845999999998</v>
      </c>
      <c r="AE60">
        <v>7.1694039999999983</v>
      </c>
      <c r="AF60">
        <v>0</v>
      </c>
      <c r="AG60">
        <v>0</v>
      </c>
      <c r="AH60">
        <v>5.9412885999999991</v>
      </c>
      <c r="AI60">
        <v>0</v>
      </c>
      <c r="AJ60">
        <v>0</v>
      </c>
      <c r="AK60">
        <v>13.214300000000001</v>
      </c>
      <c r="AL60">
        <v>8.8530000000000015</v>
      </c>
      <c r="AM60">
        <v>1.3406171428571427</v>
      </c>
      <c r="AN60">
        <v>0</v>
      </c>
      <c r="AO60">
        <v>0.104471724</v>
      </c>
      <c r="AP60">
        <v>0.52059839999999991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23.944598013427115</v>
      </c>
      <c r="BB60">
        <f t="shared" si="0"/>
        <v>721.99303186739428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0.27760500000000005</v>
      </c>
      <c r="K61">
        <v>165.02845168916704</v>
      </c>
      <c r="L61">
        <v>63.620653274280286</v>
      </c>
      <c r="M61">
        <v>0</v>
      </c>
      <c r="N61">
        <v>29.998851806491121</v>
      </c>
      <c r="O61">
        <v>50.37540413533835</v>
      </c>
      <c r="P61">
        <v>59.290774246480694</v>
      </c>
      <c r="Q61">
        <v>4.7124281690140837</v>
      </c>
      <c r="R61">
        <v>9.2366730795377272</v>
      </c>
      <c r="S61">
        <v>5.7204311926605502</v>
      </c>
      <c r="T61">
        <v>0</v>
      </c>
      <c r="U61">
        <v>230.09465546591662</v>
      </c>
      <c r="V61">
        <v>3.6167512690355328</v>
      </c>
      <c r="W61">
        <v>11.562068769859282</v>
      </c>
      <c r="X61">
        <v>37.470352843196309</v>
      </c>
      <c r="Y61">
        <v>0</v>
      </c>
      <c r="Z61">
        <v>1.6646651999999997</v>
      </c>
      <c r="AA61">
        <v>7.1234299999999999</v>
      </c>
      <c r="AB61">
        <v>3.3181035999999997</v>
      </c>
      <c r="AC61">
        <v>2.4581713599999997</v>
      </c>
      <c r="AD61">
        <v>2.3151845999999998</v>
      </c>
      <c r="AE61">
        <v>7.1694039999999983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13.214300000000001</v>
      </c>
      <c r="AL61">
        <v>8.8530000000000015</v>
      </c>
      <c r="AM61">
        <v>1.3406171428571427</v>
      </c>
      <c r="AN61">
        <v>0</v>
      </c>
      <c r="AO61">
        <v>9.6033335999999997E-2</v>
      </c>
      <c r="AP61">
        <v>0.52059839999999991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24.12898676345927</v>
      </c>
      <c r="BB61">
        <f t="shared" si="0"/>
        <v>727.55285429837534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0.27760500000000005</v>
      </c>
      <c r="K62">
        <v>165.02845168916704</v>
      </c>
      <c r="L62">
        <v>63.620653274280286</v>
      </c>
      <c r="M62">
        <v>0</v>
      </c>
      <c r="N62">
        <v>29.998851806491121</v>
      </c>
      <c r="O62">
        <v>50.37540413533835</v>
      </c>
      <c r="P62">
        <v>59.290774246480694</v>
      </c>
      <c r="Q62">
        <v>4.7124281690140837</v>
      </c>
      <c r="R62">
        <v>9.2366730795377272</v>
      </c>
      <c r="S62">
        <v>5.7204311926605502</v>
      </c>
      <c r="T62">
        <v>0</v>
      </c>
      <c r="U62">
        <v>230.09465546591662</v>
      </c>
      <c r="V62">
        <v>3.6167512690355328</v>
      </c>
      <c r="W62">
        <v>11.562068769859282</v>
      </c>
      <c r="X62">
        <v>37.470352843196309</v>
      </c>
      <c r="Y62">
        <v>0</v>
      </c>
      <c r="Z62">
        <v>1.6646651999999997</v>
      </c>
      <c r="AA62">
        <v>10.695178</v>
      </c>
      <c r="AB62">
        <v>3.3181035999999997</v>
      </c>
      <c r="AC62">
        <v>2.4581713599999997</v>
      </c>
      <c r="AD62">
        <v>2.3151845999999998</v>
      </c>
      <c r="AE62">
        <v>7.1694039999999983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13.214300000000001</v>
      </c>
      <c r="AL62">
        <v>8.8530000000000015</v>
      </c>
      <c r="AM62">
        <v>1.3406171428571427</v>
      </c>
      <c r="AN62">
        <v>0</v>
      </c>
      <c r="AO62">
        <v>9.1179395999999996E-2</v>
      </c>
      <c r="AP62">
        <v>0.52059839999999991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v>24.377527375459273</v>
      </c>
      <c r="BB62">
        <f t="shared" si="0"/>
        <v>735.04700774637536</v>
      </c>
    </row>
    <row r="63" spans="1:54">
      <c r="A63" t="s">
        <v>105</v>
      </c>
      <c r="B63">
        <v>0</v>
      </c>
      <c r="C63">
        <v>0</v>
      </c>
      <c r="D63">
        <v>1.0517333333333334</v>
      </c>
      <c r="E63">
        <v>0</v>
      </c>
      <c r="F63">
        <v>0</v>
      </c>
      <c r="G63">
        <v>0</v>
      </c>
      <c r="H63">
        <v>0</v>
      </c>
      <c r="I63">
        <v>0</v>
      </c>
      <c r="J63">
        <v>0.27760500000000005</v>
      </c>
      <c r="K63">
        <v>165.02845168916704</v>
      </c>
      <c r="L63">
        <v>63.620653274280286</v>
      </c>
      <c r="M63">
        <v>0</v>
      </c>
      <c r="N63">
        <v>29.998851806491121</v>
      </c>
      <c r="O63">
        <v>50.37540413533835</v>
      </c>
      <c r="P63">
        <v>59.290774246480694</v>
      </c>
      <c r="Q63">
        <v>4.7117037861915358</v>
      </c>
      <c r="R63">
        <v>9.2365184659090893</v>
      </c>
      <c r="S63">
        <v>5.7204311926605502</v>
      </c>
      <c r="T63">
        <v>0</v>
      </c>
      <c r="U63">
        <v>230.09465546591662</v>
      </c>
      <c r="V63">
        <v>3.6167512690355328</v>
      </c>
      <c r="W63">
        <v>11.562068769859282</v>
      </c>
      <c r="X63">
        <v>37.470352843196309</v>
      </c>
      <c r="Y63">
        <v>0</v>
      </c>
      <c r="Z63">
        <v>1.6646651999999997</v>
      </c>
      <c r="AA63">
        <v>10.695178</v>
      </c>
      <c r="AB63">
        <v>3.3181035999999997</v>
      </c>
      <c r="AC63">
        <v>2.4581713599999997</v>
      </c>
      <c r="AD63">
        <v>2.3151845999999998</v>
      </c>
      <c r="AE63">
        <v>7.1694039999999983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13.214300000000001</v>
      </c>
      <c r="AL63">
        <v>8.8530000000000015</v>
      </c>
      <c r="AM63">
        <v>1.3406171428571427</v>
      </c>
      <c r="AN63">
        <v>0</v>
      </c>
      <c r="AO63">
        <v>8.901379199999998E-2</v>
      </c>
      <c r="AP63">
        <v>0.61821059999999983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v>24.414323634432527</v>
      </c>
      <c r="BB63">
        <f t="shared" si="0"/>
        <v>736.15651242028423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0.27760500000000005</v>
      </c>
      <c r="K64">
        <v>165.02845168916704</v>
      </c>
      <c r="L64">
        <v>63.620653274280286</v>
      </c>
      <c r="M64">
        <v>0</v>
      </c>
      <c r="N64">
        <v>29.998851806491121</v>
      </c>
      <c r="O64">
        <v>50.37540413533835</v>
      </c>
      <c r="P64">
        <v>59.290774246480694</v>
      </c>
      <c r="Q64">
        <v>4.7117037861915358</v>
      </c>
      <c r="R64">
        <v>9.2365184659090893</v>
      </c>
      <c r="S64">
        <v>5.7204311926605502</v>
      </c>
      <c r="T64">
        <v>0</v>
      </c>
      <c r="U64">
        <v>230.09465546591662</v>
      </c>
      <c r="V64">
        <v>3.6167512690355328</v>
      </c>
      <c r="W64">
        <v>11.562068769859282</v>
      </c>
      <c r="X64">
        <v>37.470352843196309</v>
      </c>
      <c r="Y64">
        <v>0</v>
      </c>
      <c r="Z64">
        <v>1.6646651999999997</v>
      </c>
      <c r="AA64">
        <v>10.695178</v>
      </c>
      <c r="AB64">
        <v>3.3181035999999997</v>
      </c>
      <c r="AC64">
        <v>2.4581713599999997</v>
      </c>
      <c r="AD64">
        <v>2.3151845999999998</v>
      </c>
      <c r="AE64">
        <v>7.1694039999999983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13.214300000000001</v>
      </c>
      <c r="AL64">
        <v>8.8530000000000015</v>
      </c>
      <c r="AM64">
        <v>1.3406171428571427</v>
      </c>
      <c r="AN64">
        <v>0</v>
      </c>
      <c r="AO64">
        <v>9.1851479999999985E-2</v>
      </c>
      <c r="AP64">
        <v>0.61821059999999983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v>24.380654180432529</v>
      </c>
      <c r="BB64">
        <f t="shared" si="0"/>
        <v>735.14128622895078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0.74387878033743771</v>
      </c>
      <c r="K65">
        <v>165.02845168916704</v>
      </c>
      <c r="L65">
        <v>63.620653274280286</v>
      </c>
      <c r="M65">
        <v>0</v>
      </c>
      <c r="N65">
        <v>29.998851806491121</v>
      </c>
      <c r="O65">
        <v>50.37540413533835</v>
      </c>
      <c r="P65">
        <v>59.290774246480694</v>
      </c>
      <c r="Q65">
        <v>4.7117037861915358</v>
      </c>
      <c r="R65">
        <v>9.2365184659090893</v>
      </c>
      <c r="S65">
        <v>5.7204311926605502</v>
      </c>
      <c r="T65">
        <v>0</v>
      </c>
      <c r="U65">
        <v>230.09465546591662</v>
      </c>
      <c r="V65">
        <v>3.6167512690355328</v>
      </c>
      <c r="W65">
        <v>11.562068769859282</v>
      </c>
      <c r="X65">
        <v>37.470352843196309</v>
      </c>
      <c r="Y65">
        <v>0</v>
      </c>
      <c r="Z65">
        <v>1.6646651999999997</v>
      </c>
      <c r="AA65">
        <v>9.6316799999999994</v>
      </c>
      <c r="AB65">
        <v>3.3181035999999997</v>
      </c>
      <c r="AC65">
        <v>4.9163427199999994</v>
      </c>
      <c r="AD65">
        <v>2.3151845999999998</v>
      </c>
      <c r="AE65">
        <v>7.1694039999999983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13.214300000000001</v>
      </c>
      <c r="AL65">
        <v>8.8530000000000015</v>
      </c>
      <c r="AM65">
        <v>1.3406171428571427</v>
      </c>
      <c r="AN65">
        <v>0</v>
      </c>
      <c r="AO65">
        <v>9.7228151999999984E-2</v>
      </c>
      <c r="AP65">
        <v>0.94358460000000011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16.437648517408824</v>
      </c>
      <c r="AY65">
        <v>0</v>
      </c>
      <c r="AZ65">
        <v>0</v>
      </c>
      <c r="BA65">
        <v>24.844613294178785</v>
      </c>
      <c r="BB65">
        <f t="shared" si="0"/>
        <v>749.13087344495079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0.74387878033743771</v>
      </c>
      <c r="K66">
        <v>165.02845168916704</v>
      </c>
      <c r="L66">
        <v>63.620653274280286</v>
      </c>
      <c r="M66">
        <v>0</v>
      </c>
      <c r="N66">
        <v>29.998851806491121</v>
      </c>
      <c r="O66">
        <v>50.37540413533835</v>
      </c>
      <c r="P66">
        <v>59.290774246480694</v>
      </c>
      <c r="Q66">
        <v>4.7117037861915358</v>
      </c>
      <c r="R66">
        <v>9.2365184659090893</v>
      </c>
      <c r="S66">
        <v>5.7204311926605502</v>
      </c>
      <c r="T66">
        <v>0</v>
      </c>
      <c r="U66">
        <v>230.09465546591662</v>
      </c>
      <c r="V66">
        <v>3.6167512690355328</v>
      </c>
      <c r="W66">
        <v>11.562068769859282</v>
      </c>
      <c r="X66">
        <v>37.470352843196309</v>
      </c>
      <c r="Y66">
        <v>0</v>
      </c>
      <c r="Z66">
        <v>1.6646651999999997</v>
      </c>
      <c r="AA66">
        <v>7.9461359999999992</v>
      </c>
      <c r="AB66">
        <v>3.3181035999999997</v>
      </c>
      <c r="AC66">
        <v>4.9163427199999994</v>
      </c>
      <c r="AD66">
        <v>2.3151845999999998</v>
      </c>
      <c r="AE66">
        <v>7.1694039999999983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13.214300000000001</v>
      </c>
      <c r="AL66">
        <v>8.8530000000000015</v>
      </c>
      <c r="AM66">
        <v>1.3406171428571427</v>
      </c>
      <c r="AN66">
        <v>0</v>
      </c>
      <c r="AO66">
        <v>9.7601531999999991E-2</v>
      </c>
      <c r="AP66">
        <v>0.94358460000000011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16.437648517408824</v>
      </c>
      <c r="AY66">
        <v>0</v>
      </c>
      <c r="AZ66">
        <v>0</v>
      </c>
      <c r="BA66">
        <v>24.790519422178782</v>
      </c>
      <c r="BB66">
        <f t="shared" si="0"/>
        <v>747.49979669695085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0.74387878033743771</v>
      </c>
      <c r="K67">
        <v>165.02845168916704</v>
      </c>
      <c r="L67">
        <v>63.620653274280286</v>
      </c>
      <c r="M67">
        <v>0</v>
      </c>
      <c r="N67">
        <v>29.998851806491121</v>
      </c>
      <c r="O67">
        <v>50.37540413533835</v>
      </c>
      <c r="P67">
        <v>59.290774246480694</v>
      </c>
      <c r="Q67">
        <v>4.7117037861915358</v>
      </c>
      <c r="R67">
        <v>9.2365184659090893</v>
      </c>
      <c r="S67">
        <v>5.7204311926605502</v>
      </c>
      <c r="T67">
        <v>0</v>
      </c>
      <c r="U67">
        <v>230.09465546591662</v>
      </c>
      <c r="V67">
        <v>3.6167512690355328</v>
      </c>
      <c r="W67">
        <v>11.562068769859282</v>
      </c>
      <c r="X67">
        <v>37.470352843196309</v>
      </c>
      <c r="Y67">
        <v>0</v>
      </c>
      <c r="Z67">
        <v>3.3293303999999995</v>
      </c>
      <c r="AA67">
        <v>6.4211200000000002</v>
      </c>
      <c r="AB67">
        <v>3.3181035999999997</v>
      </c>
      <c r="AC67">
        <v>4.9163427199999994</v>
      </c>
      <c r="AD67">
        <v>2.3151845999999998</v>
      </c>
      <c r="AE67">
        <v>7.1694039999999983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13.214300000000001</v>
      </c>
      <c r="AL67">
        <v>8.8530000000000015</v>
      </c>
      <c r="AM67">
        <v>1.3406171428571427</v>
      </c>
      <c r="AN67">
        <v>0</v>
      </c>
      <c r="AO67">
        <v>9.5585279999999995E-2</v>
      </c>
      <c r="AP67">
        <v>0.94358460000000011</v>
      </c>
      <c r="AQ67">
        <v>0</v>
      </c>
      <c r="AR67">
        <v>9.5341439999999995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16.437648517408824</v>
      </c>
      <c r="AY67">
        <v>0</v>
      </c>
      <c r="AZ67">
        <v>0</v>
      </c>
      <c r="BA67">
        <v>24.695922710178785</v>
      </c>
      <c r="BB67">
        <f t="shared" si="0"/>
        <v>744.6474503569508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0.74387878033743771</v>
      </c>
      <c r="K68">
        <v>165.02845168916704</v>
      </c>
      <c r="L68">
        <v>63.620653274280286</v>
      </c>
      <c r="M68">
        <v>0</v>
      </c>
      <c r="N68">
        <v>29.998851806491121</v>
      </c>
      <c r="O68">
        <v>50.37540413533835</v>
      </c>
      <c r="P68">
        <v>59.290774246480694</v>
      </c>
      <c r="Q68">
        <v>4.7117037861915358</v>
      </c>
      <c r="R68">
        <v>9.2365184659090893</v>
      </c>
      <c r="S68">
        <v>5.7204311926605502</v>
      </c>
      <c r="T68">
        <v>0</v>
      </c>
      <c r="U68">
        <v>230.09465546591662</v>
      </c>
      <c r="V68">
        <v>3.6167512690355328</v>
      </c>
      <c r="W68">
        <v>11.562068769859282</v>
      </c>
      <c r="X68">
        <v>37.470352843196309</v>
      </c>
      <c r="Y68">
        <v>0</v>
      </c>
      <c r="Z68">
        <v>3.3293303999999995</v>
      </c>
      <c r="AA68">
        <v>6.4211200000000002</v>
      </c>
      <c r="AB68">
        <v>3.3181035999999997</v>
      </c>
      <c r="AC68">
        <v>4.9163427199999994</v>
      </c>
      <c r="AD68">
        <v>2.3151845999999998</v>
      </c>
      <c r="AE68">
        <v>7.1694039999999983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13.214300000000001</v>
      </c>
      <c r="AL68">
        <v>8.8530000000000015</v>
      </c>
      <c r="AM68">
        <v>1.3406171428571427</v>
      </c>
      <c r="AN68">
        <v>0</v>
      </c>
      <c r="AO68">
        <v>6.2951867999999994E-2</v>
      </c>
      <c r="AP68">
        <v>0.94358460000000011</v>
      </c>
      <c r="AQ68">
        <v>0</v>
      </c>
      <c r="AR68">
        <v>9.5341439999999995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16.437648517408824</v>
      </c>
      <c r="AY68">
        <v>0</v>
      </c>
      <c r="AZ68">
        <v>0</v>
      </c>
      <c r="BA68">
        <v>24.694875214178786</v>
      </c>
      <c r="BB68">
        <f t="shared" ref="BB68:BB99" si="1">SUM(B68:AZ68)-BA68</f>
        <v>744.61586444095087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0.74387878033743771</v>
      </c>
      <c r="K69">
        <v>165.02845168916704</v>
      </c>
      <c r="L69">
        <v>63.620653274280286</v>
      </c>
      <c r="M69">
        <v>0</v>
      </c>
      <c r="N69">
        <v>29.998851806491121</v>
      </c>
      <c r="O69">
        <v>50.37540413533835</v>
      </c>
      <c r="P69">
        <v>59.290774246480694</v>
      </c>
      <c r="Q69">
        <v>4.7117037861915358</v>
      </c>
      <c r="R69">
        <v>9.2365184659090893</v>
      </c>
      <c r="S69">
        <v>5.7204311926605502</v>
      </c>
      <c r="T69">
        <v>0</v>
      </c>
      <c r="U69">
        <v>230.09465546591662</v>
      </c>
      <c r="V69">
        <v>3.6167512690355328</v>
      </c>
      <c r="W69">
        <v>11.562068769859282</v>
      </c>
      <c r="X69">
        <v>37.470352843196309</v>
      </c>
      <c r="Y69">
        <v>0</v>
      </c>
      <c r="Z69">
        <v>3.3293303999999995</v>
      </c>
      <c r="AA69">
        <v>6.4211200000000002</v>
      </c>
      <c r="AB69">
        <v>3.3181035999999997</v>
      </c>
      <c r="AC69">
        <v>4.9163427199999994</v>
      </c>
      <c r="AD69">
        <v>2.3151845999999998</v>
      </c>
      <c r="AE69">
        <v>7.1694039999999983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13.214300000000001</v>
      </c>
      <c r="AL69">
        <v>8.8530000000000015</v>
      </c>
      <c r="AM69">
        <v>1.3406171428571427</v>
      </c>
      <c r="AN69">
        <v>0</v>
      </c>
      <c r="AO69">
        <v>2.5987248000000001E-2</v>
      </c>
      <c r="AP69">
        <v>0.94358460000000011</v>
      </c>
      <c r="AQ69">
        <v>0</v>
      </c>
      <c r="AR69">
        <v>9.5341439999999995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16.437648517408824</v>
      </c>
      <c r="AY69">
        <v>0</v>
      </c>
      <c r="AZ69">
        <v>0</v>
      </c>
      <c r="BA69">
        <v>24.693688526178789</v>
      </c>
      <c r="BB69">
        <f t="shared" si="1"/>
        <v>744.58008650895079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0.74387878033743771</v>
      </c>
      <c r="K70">
        <v>165.02845168916704</v>
      </c>
      <c r="L70">
        <v>63.620653274280286</v>
      </c>
      <c r="M70">
        <v>0</v>
      </c>
      <c r="N70">
        <v>29.998851806491121</v>
      </c>
      <c r="O70">
        <v>50.37540413533835</v>
      </c>
      <c r="P70">
        <v>59.290774246480694</v>
      </c>
      <c r="Q70">
        <v>4.7117037861915358</v>
      </c>
      <c r="R70">
        <v>9.2365184659090893</v>
      </c>
      <c r="S70">
        <v>5.7204311926605502</v>
      </c>
      <c r="T70">
        <v>0</v>
      </c>
      <c r="U70">
        <v>230.09465546591662</v>
      </c>
      <c r="V70">
        <v>3.6167512690355328</v>
      </c>
      <c r="W70">
        <v>11.562068769859282</v>
      </c>
      <c r="X70">
        <v>37.470352843196309</v>
      </c>
      <c r="Y70">
        <v>0</v>
      </c>
      <c r="Z70">
        <v>3.3293303999999995</v>
      </c>
      <c r="AA70">
        <v>6.4211200000000002</v>
      </c>
      <c r="AB70">
        <v>6.6700654000000013</v>
      </c>
      <c r="AC70">
        <v>4.9163427199999994</v>
      </c>
      <c r="AD70">
        <v>2.3151845999999998</v>
      </c>
      <c r="AE70">
        <v>7.1694039999999983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13.214300000000001</v>
      </c>
      <c r="AL70">
        <v>8.8530000000000015</v>
      </c>
      <c r="AM70">
        <v>1.3406171428571427</v>
      </c>
      <c r="AN70">
        <v>0</v>
      </c>
      <c r="AO70">
        <v>1.0006584000000001E-2</v>
      </c>
      <c r="AP70">
        <v>0.94358460000000011</v>
      </c>
      <c r="AQ70">
        <v>0</v>
      </c>
      <c r="AR70">
        <v>9.5341439999999995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16.437648517408824</v>
      </c>
      <c r="AY70">
        <v>0</v>
      </c>
      <c r="AZ70">
        <v>0</v>
      </c>
      <c r="BA70">
        <v>24.800773656178784</v>
      </c>
      <c r="BB70">
        <f t="shared" si="1"/>
        <v>747.80898251495091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0.74387878033743771</v>
      </c>
      <c r="K71">
        <v>165.02845168916704</v>
      </c>
      <c r="L71">
        <v>63.620653274280286</v>
      </c>
      <c r="M71">
        <v>0</v>
      </c>
      <c r="N71">
        <v>29.998851806491121</v>
      </c>
      <c r="O71">
        <v>50.37540413533835</v>
      </c>
      <c r="P71">
        <v>59.290774246480694</v>
      </c>
      <c r="Q71">
        <v>4.7117037861915358</v>
      </c>
      <c r="R71">
        <v>9.2365184659090893</v>
      </c>
      <c r="S71">
        <v>5.7204311926605502</v>
      </c>
      <c r="T71">
        <v>0</v>
      </c>
      <c r="U71">
        <v>230.09465546591662</v>
      </c>
      <c r="V71">
        <v>3.6167512690355328</v>
      </c>
      <c r="W71">
        <v>11.785696856634015</v>
      </c>
      <c r="X71">
        <v>37.470352843196309</v>
      </c>
      <c r="Y71">
        <v>0</v>
      </c>
      <c r="Z71">
        <v>3.3293303999999995</v>
      </c>
      <c r="AA71">
        <v>6.4211200000000002</v>
      </c>
      <c r="AB71">
        <v>6.6700654000000013</v>
      </c>
      <c r="AC71">
        <v>4.9163427199999994</v>
      </c>
      <c r="AD71">
        <v>6.9616594319999994</v>
      </c>
      <c r="AE71">
        <v>10.754105999999998</v>
      </c>
      <c r="AF71">
        <v>0</v>
      </c>
      <c r="AG71">
        <v>0</v>
      </c>
      <c r="AH71">
        <v>15.634969999999996</v>
      </c>
      <c r="AI71">
        <v>0</v>
      </c>
      <c r="AJ71">
        <v>0</v>
      </c>
      <c r="AK71">
        <v>13.214300000000001</v>
      </c>
      <c r="AL71">
        <v>8.8530000000000015</v>
      </c>
      <c r="AM71">
        <v>2.7083174603174602</v>
      </c>
      <c r="AN71">
        <v>0</v>
      </c>
      <c r="AO71">
        <v>0.10297820399999999</v>
      </c>
      <c r="AP71">
        <v>0.94358460000000011</v>
      </c>
      <c r="AQ71">
        <v>0</v>
      </c>
      <c r="AR71">
        <v>9.5341439999999995</v>
      </c>
      <c r="AS71">
        <v>8.3028434400000002</v>
      </c>
      <c r="AT71">
        <v>0</v>
      </c>
      <c r="AU71">
        <v>0</v>
      </c>
      <c r="AV71">
        <v>0</v>
      </c>
      <c r="AW71">
        <v>0</v>
      </c>
      <c r="AX71">
        <v>16.437648517408824</v>
      </c>
      <c r="AY71">
        <v>0</v>
      </c>
      <c r="AZ71">
        <v>0</v>
      </c>
      <c r="BA71">
        <v>25.245961002001824</v>
      </c>
      <c r="BB71">
        <f t="shared" si="1"/>
        <v>761.23257298336284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0.74387878033743771</v>
      </c>
      <c r="K72">
        <v>165.02845168916704</v>
      </c>
      <c r="L72">
        <v>63.620653274280286</v>
      </c>
      <c r="M72">
        <v>0</v>
      </c>
      <c r="N72">
        <v>29.998851806491121</v>
      </c>
      <c r="O72">
        <v>50.37540413533835</v>
      </c>
      <c r="P72">
        <v>59.290774246480694</v>
      </c>
      <c r="Q72">
        <v>4.7117037861915358</v>
      </c>
      <c r="R72">
        <v>9.2365184659090893</v>
      </c>
      <c r="S72">
        <v>5.7204311926605502</v>
      </c>
      <c r="T72">
        <v>0</v>
      </c>
      <c r="U72">
        <v>230.09465546591662</v>
      </c>
      <c r="V72">
        <v>3.6167512690355328</v>
      </c>
      <c r="W72">
        <v>11.785696856634015</v>
      </c>
      <c r="X72">
        <v>37.470352843196309</v>
      </c>
      <c r="Y72">
        <v>0</v>
      </c>
      <c r="Z72">
        <v>3.3293303999999995</v>
      </c>
      <c r="AA72">
        <v>6.4211200000000002</v>
      </c>
      <c r="AB72">
        <v>6.6700654000000013</v>
      </c>
      <c r="AC72">
        <v>4.9163427199999994</v>
      </c>
      <c r="AD72">
        <v>6.9616594319999994</v>
      </c>
      <c r="AE72">
        <v>10.754105999999998</v>
      </c>
      <c r="AF72">
        <v>0</v>
      </c>
      <c r="AG72">
        <v>0</v>
      </c>
      <c r="AH72">
        <v>17.751704400000001</v>
      </c>
      <c r="AI72">
        <v>0</v>
      </c>
      <c r="AJ72">
        <v>0</v>
      </c>
      <c r="AK72">
        <v>13.214300000000001</v>
      </c>
      <c r="AL72">
        <v>8.8530000000000015</v>
      </c>
      <c r="AM72">
        <v>4.0218514285714289</v>
      </c>
      <c r="AN72">
        <v>0</v>
      </c>
      <c r="AO72">
        <v>7.0718171999999982E-2</v>
      </c>
      <c r="AP72">
        <v>0.94358460000000011</v>
      </c>
      <c r="AQ72">
        <v>0</v>
      </c>
      <c r="AR72">
        <v>9.5341439999999995</v>
      </c>
      <c r="AS72">
        <v>8.3028434400000002</v>
      </c>
      <c r="AT72">
        <v>0</v>
      </c>
      <c r="AU72">
        <v>0</v>
      </c>
      <c r="AV72">
        <v>0</v>
      </c>
      <c r="AW72">
        <v>0</v>
      </c>
      <c r="AX72">
        <v>16.437648517408824</v>
      </c>
      <c r="AY72">
        <v>0</v>
      </c>
      <c r="AZ72">
        <v>0</v>
      </c>
      <c r="BA72">
        <v>25.355037047430397</v>
      </c>
      <c r="BB72">
        <f t="shared" si="1"/>
        <v>764.52150527418826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0.74387878033743771</v>
      </c>
      <c r="K73">
        <v>165.02845168916704</v>
      </c>
      <c r="L73">
        <v>63.620653274280286</v>
      </c>
      <c r="M73">
        <v>0</v>
      </c>
      <c r="N73">
        <v>29.998851806491121</v>
      </c>
      <c r="O73">
        <v>50.37540413533835</v>
      </c>
      <c r="P73">
        <v>59.290774246480694</v>
      </c>
      <c r="Q73">
        <v>4.7117037861915358</v>
      </c>
      <c r="R73">
        <v>9.2365184659090893</v>
      </c>
      <c r="S73">
        <v>5.7204311926605502</v>
      </c>
      <c r="T73">
        <v>0</v>
      </c>
      <c r="U73">
        <v>230.09465546591662</v>
      </c>
      <c r="V73">
        <v>3.6167512690355328</v>
      </c>
      <c r="W73">
        <v>11.785696856634015</v>
      </c>
      <c r="X73">
        <v>37.470352843196309</v>
      </c>
      <c r="Y73">
        <v>0</v>
      </c>
      <c r="Z73">
        <v>1.6763999999999997</v>
      </c>
      <c r="AA73">
        <v>6.4211200000000002</v>
      </c>
      <c r="AB73">
        <v>6.6700654000000013</v>
      </c>
      <c r="AC73">
        <v>4.9163427199999994</v>
      </c>
      <c r="AD73">
        <v>6.9616594319999994</v>
      </c>
      <c r="AE73">
        <v>10.754105999999998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13.214300000000001</v>
      </c>
      <c r="AL73">
        <v>8.8530000000000015</v>
      </c>
      <c r="AM73">
        <v>4.0218514285714289</v>
      </c>
      <c r="AN73">
        <v>0</v>
      </c>
      <c r="AO73">
        <v>5.5708295999999984E-2</v>
      </c>
      <c r="AP73">
        <v>0.94358460000000011</v>
      </c>
      <c r="AQ73">
        <v>0</v>
      </c>
      <c r="AR73">
        <v>9.5341439999999995</v>
      </c>
      <c r="AS73">
        <v>8.3028434400000002</v>
      </c>
      <c r="AT73">
        <v>0</v>
      </c>
      <c r="AU73">
        <v>0</v>
      </c>
      <c r="AV73">
        <v>0</v>
      </c>
      <c r="AW73">
        <v>0</v>
      </c>
      <c r="AX73">
        <v>16.437648517408824</v>
      </c>
      <c r="AY73">
        <v>0</v>
      </c>
      <c r="AZ73">
        <v>0</v>
      </c>
      <c r="BA73">
        <v>25.303812613430406</v>
      </c>
      <c r="BB73">
        <f t="shared" si="1"/>
        <v>762.97695083218821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0.74387878033743771</v>
      </c>
      <c r="K74">
        <v>165.02845168916704</v>
      </c>
      <c r="L74">
        <v>63.620653274280286</v>
      </c>
      <c r="M74">
        <v>0</v>
      </c>
      <c r="N74">
        <v>29.998851806491121</v>
      </c>
      <c r="O74">
        <v>50.37540413533835</v>
      </c>
      <c r="P74">
        <v>59.290774246480694</v>
      </c>
      <c r="Q74">
        <v>4.7117037861915358</v>
      </c>
      <c r="R74">
        <v>9.2365184659090893</v>
      </c>
      <c r="S74">
        <v>5.7204311926605502</v>
      </c>
      <c r="T74">
        <v>0</v>
      </c>
      <c r="U74">
        <v>230.09465546591662</v>
      </c>
      <c r="V74">
        <v>3.6167512690355328</v>
      </c>
      <c r="W74">
        <v>11.785696856634015</v>
      </c>
      <c r="X74">
        <v>37.470352843196309</v>
      </c>
      <c r="Y74">
        <v>0</v>
      </c>
      <c r="Z74">
        <v>1.6763999999999997</v>
      </c>
      <c r="AA74">
        <v>6.4211200000000002</v>
      </c>
      <c r="AB74">
        <v>5.6543193999999994</v>
      </c>
      <c r="AC74">
        <v>4.9163427199999994</v>
      </c>
      <c r="AD74">
        <v>6.9616594319999994</v>
      </c>
      <c r="AE74">
        <v>10.754105999999998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13.214300000000001</v>
      </c>
      <c r="AL74">
        <v>8.8530000000000015</v>
      </c>
      <c r="AM74">
        <v>4.0218514285714289</v>
      </c>
      <c r="AN74">
        <v>0</v>
      </c>
      <c r="AO74">
        <v>0</v>
      </c>
      <c r="AP74">
        <v>0.94358460000000011</v>
      </c>
      <c r="AQ74">
        <v>0</v>
      </c>
      <c r="AR74">
        <v>9.5341439999999995</v>
      </c>
      <c r="AS74">
        <v>8.3028434400000002</v>
      </c>
      <c r="AT74">
        <v>0</v>
      </c>
      <c r="AU74">
        <v>0</v>
      </c>
      <c r="AV74">
        <v>0</v>
      </c>
      <c r="AW74">
        <v>0</v>
      </c>
      <c r="AX74">
        <v>16.437648517408824</v>
      </c>
      <c r="AY74">
        <v>0</v>
      </c>
      <c r="AZ74">
        <v>0</v>
      </c>
      <c r="BA74">
        <v>25.269418981430402</v>
      </c>
      <c r="BB74">
        <f t="shared" si="1"/>
        <v>761.93989016818819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0.74387878033743771</v>
      </c>
      <c r="K75">
        <v>165.02845168916704</v>
      </c>
      <c r="L75">
        <v>63.620653274280286</v>
      </c>
      <c r="M75">
        <v>0</v>
      </c>
      <c r="N75">
        <v>29.998851806491121</v>
      </c>
      <c r="O75">
        <v>50.37540413533835</v>
      </c>
      <c r="P75">
        <v>59.290774246480694</v>
      </c>
      <c r="Q75">
        <v>4.7117037861915358</v>
      </c>
      <c r="R75">
        <v>9.2365184659090893</v>
      </c>
      <c r="S75">
        <v>5.7204311926605502</v>
      </c>
      <c r="T75">
        <v>0</v>
      </c>
      <c r="U75">
        <v>230.09465546591662</v>
      </c>
      <c r="V75">
        <v>3.6167512690355328</v>
      </c>
      <c r="W75">
        <v>11.785696856634015</v>
      </c>
      <c r="X75">
        <v>37.470352843196309</v>
      </c>
      <c r="Y75">
        <v>0</v>
      </c>
      <c r="Z75">
        <v>3.3293303999999995</v>
      </c>
      <c r="AA75">
        <v>6.4211200000000002</v>
      </c>
      <c r="AB75">
        <v>6.6700654000000013</v>
      </c>
      <c r="AC75">
        <v>4.9163427199999994</v>
      </c>
      <c r="AD75">
        <v>6.9616594319999994</v>
      </c>
      <c r="AE75">
        <v>10.754105999999998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13.214300000000001</v>
      </c>
      <c r="AL75">
        <v>8.8530000000000015</v>
      </c>
      <c r="AM75">
        <v>4.0218514285714289</v>
      </c>
      <c r="AN75">
        <v>0</v>
      </c>
      <c r="AO75">
        <v>0</v>
      </c>
      <c r="AP75">
        <v>0.94358460000000011</v>
      </c>
      <c r="AQ75">
        <v>0</v>
      </c>
      <c r="AR75">
        <v>12.618719999999998</v>
      </c>
      <c r="AS75">
        <v>8.3028434400000002</v>
      </c>
      <c r="AT75">
        <v>0</v>
      </c>
      <c r="AU75">
        <v>0</v>
      </c>
      <c r="AV75">
        <v>0</v>
      </c>
      <c r="AW75">
        <v>0</v>
      </c>
      <c r="AX75">
        <v>16.437648517408824</v>
      </c>
      <c r="AY75">
        <v>0</v>
      </c>
      <c r="AZ75">
        <v>0</v>
      </c>
      <c r="BA75">
        <v>25.454098317430397</v>
      </c>
      <c r="BB75">
        <f t="shared" si="1"/>
        <v>767.50846323218832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0.74387878033743771</v>
      </c>
      <c r="K76">
        <v>165.02845168916704</v>
      </c>
      <c r="L76">
        <v>63.620653274280286</v>
      </c>
      <c r="M76">
        <v>0</v>
      </c>
      <c r="N76">
        <v>29.998851806491121</v>
      </c>
      <c r="O76">
        <v>50.37540413533835</v>
      </c>
      <c r="P76">
        <v>59.290774246480694</v>
      </c>
      <c r="Q76">
        <v>4.7117037861915358</v>
      </c>
      <c r="R76">
        <v>9.2365184659090893</v>
      </c>
      <c r="S76">
        <v>5.7204311926605502</v>
      </c>
      <c r="T76">
        <v>0</v>
      </c>
      <c r="U76">
        <v>230.09465546591662</v>
      </c>
      <c r="V76">
        <v>3.6167512690355328</v>
      </c>
      <c r="W76">
        <v>11.785696856634015</v>
      </c>
      <c r="X76">
        <v>37.470352843196309</v>
      </c>
      <c r="Y76">
        <v>0</v>
      </c>
      <c r="Z76">
        <v>3.3293303999999995</v>
      </c>
      <c r="AA76">
        <v>7.1234299999999999</v>
      </c>
      <c r="AB76">
        <v>6.6700654000000013</v>
      </c>
      <c r="AC76">
        <v>4.9163427199999994</v>
      </c>
      <c r="AD76">
        <v>6.9616594319999994</v>
      </c>
      <c r="AE76">
        <v>10.754105999999998</v>
      </c>
      <c r="AF76">
        <v>0</v>
      </c>
      <c r="AG76">
        <v>0</v>
      </c>
      <c r="AH76">
        <v>17.8238658</v>
      </c>
      <c r="AI76">
        <v>0.32334199999999996</v>
      </c>
      <c r="AJ76">
        <v>0</v>
      </c>
      <c r="AK76">
        <v>13.214300000000001</v>
      </c>
      <c r="AL76">
        <v>8.8530000000000015</v>
      </c>
      <c r="AM76">
        <v>4.0218514285714289</v>
      </c>
      <c r="AN76">
        <v>0</v>
      </c>
      <c r="AO76">
        <v>0</v>
      </c>
      <c r="AP76">
        <v>0.94358460000000011</v>
      </c>
      <c r="AQ76">
        <v>0</v>
      </c>
      <c r="AR76">
        <v>12.618719999999998</v>
      </c>
      <c r="AS76">
        <v>8.3028434400000002</v>
      </c>
      <c r="AT76">
        <v>0</v>
      </c>
      <c r="AU76">
        <v>0</v>
      </c>
      <c r="AV76">
        <v>0</v>
      </c>
      <c r="AW76">
        <v>0</v>
      </c>
      <c r="AX76">
        <v>16.437648517408824</v>
      </c>
      <c r="AY76">
        <v>0</v>
      </c>
      <c r="AZ76">
        <v>0</v>
      </c>
      <c r="BA76">
        <v>25.487021543430391</v>
      </c>
      <c r="BB76">
        <f t="shared" si="1"/>
        <v>768.50119200618838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0.74387878033743771</v>
      </c>
      <c r="K77">
        <v>165.02845168916704</v>
      </c>
      <c r="L77">
        <v>63.620653274280286</v>
      </c>
      <c r="M77">
        <v>0</v>
      </c>
      <c r="N77">
        <v>29.998851806491121</v>
      </c>
      <c r="O77">
        <v>50.37540413533835</v>
      </c>
      <c r="P77">
        <v>59.290774246480694</v>
      </c>
      <c r="Q77">
        <v>4.7117037861915358</v>
      </c>
      <c r="R77">
        <v>9.2365184659090893</v>
      </c>
      <c r="S77">
        <v>5.7204311926605502</v>
      </c>
      <c r="T77">
        <v>0</v>
      </c>
      <c r="U77">
        <v>230.09465546591662</v>
      </c>
      <c r="V77">
        <v>3.6167512690355328</v>
      </c>
      <c r="W77">
        <v>11.785696856634015</v>
      </c>
      <c r="X77">
        <v>37.470352843196309</v>
      </c>
      <c r="Y77">
        <v>0</v>
      </c>
      <c r="Z77">
        <v>3.3293303999999995</v>
      </c>
      <c r="AA77">
        <v>9.6316799999999994</v>
      </c>
      <c r="AB77">
        <v>6.6700654000000013</v>
      </c>
      <c r="AC77">
        <v>4.9163427199999994</v>
      </c>
      <c r="AD77">
        <v>6.9616594319999994</v>
      </c>
      <c r="AE77">
        <v>10.754105999999998</v>
      </c>
      <c r="AF77">
        <v>0</v>
      </c>
      <c r="AG77">
        <v>0</v>
      </c>
      <c r="AH77">
        <v>23.765154399999997</v>
      </c>
      <c r="AI77">
        <v>0.64668400000000004</v>
      </c>
      <c r="AJ77">
        <v>0</v>
      </c>
      <c r="AK77">
        <v>13.214300000000001</v>
      </c>
      <c r="AL77">
        <v>8.8530000000000015</v>
      </c>
      <c r="AM77">
        <v>4.0218514285714289</v>
      </c>
      <c r="AN77">
        <v>0</v>
      </c>
      <c r="AO77">
        <v>0</v>
      </c>
      <c r="AP77">
        <v>0.78089759999999986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16.437648517408824</v>
      </c>
      <c r="AY77">
        <v>0</v>
      </c>
      <c r="AZ77">
        <v>0</v>
      </c>
      <c r="BA77">
        <v>25.756960043430396</v>
      </c>
      <c r="BB77">
        <f t="shared" si="1"/>
        <v>776.64053894818846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0.74387878033743771</v>
      </c>
      <c r="K78">
        <v>165.02845168916704</v>
      </c>
      <c r="L78">
        <v>63.620653274280286</v>
      </c>
      <c r="M78">
        <v>0</v>
      </c>
      <c r="N78">
        <v>29.998851806491121</v>
      </c>
      <c r="O78">
        <v>50.37540413533835</v>
      </c>
      <c r="P78">
        <v>59.290774246480694</v>
      </c>
      <c r="Q78">
        <v>4.7117037861915358</v>
      </c>
      <c r="R78">
        <v>9.2365184659090893</v>
      </c>
      <c r="S78">
        <v>5.7204311926605502</v>
      </c>
      <c r="T78">
        <v>0</v>
      </c>
      <c r="U78">
        <v>230.09465546591662</v>
      </c>
      <c r="V78">
        <v>3.6167512690355328</v>
      </c>
      <c r="W78">
        <v>11.785696856634015</v>
      </c>
      <c r="X78">
        <v>37.470352843196309</v>
      </c>
      <c r="Y78">
        <v>0</v>
      </c>
      <c r="Z78">
        <v>3.3293303999999995</v>
      </c>
      <c r="AA78">
        <v>10.70561232</v>
      </c>
      <c r="AB78">
        <v>10.035570480000001</v>
      </c>
      <c r="AC78">
        <v>7.381953231999999</v>
      </c>
      <c r="AD78">
        <v>6.9616594319999994</v>
      </c>
      <c r="AE78">
        <v>12.556885223999998</v>
      </c>
      <c r="AF78">
        <v>0</v>
      </c>
      <c r="AG78">
        <v>0</v>
      </c>
      <c r="AH78">
        <v>29.706442999999993</v>
      </c>
      <c r="AI78">
        <v>1.9400519999999999</v>
      </c>
      <c r="AJ78">
        <v>0</v>
      </c>
      <c r="AK78">
        <v>13.214300000000001</v>
      </c>
      <c r="AL78">
        <v>8.8530000000000015</v>
      </c>
      <c r="AM78">
        <v>4.0218514285714289</v>
      </c>
      <c r="AN78">
        <v>0</v>
      </c>
      <c r="AO78">
        <v>0</v>
      </c>
      <c r="AP78">
        <v>0.78089759999999986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16.437648517408824</v>
      </c>
      <c r="AY78">
        <v>0</v>
      </c>
      <c r="AZ78">
        <v>0</v>
      </c>
      <c r="BA78">
        <v>26.268713401430396</v>
      </c>
      <c r="BB78">
        <f t="shared" si="1"/>
        <v>792.07126932618849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0.74387878033743771</v>
      </c>
      <c r="K79">
        <v>165.02845168916704</v>
      </c>
      <c r="L79">
        <v>63.620653274280286</v>
      </c>
      <c r="M79">
        <v>0</v>
      </c>
      <c r="N79">
        <v>29.998851806491121</v>
      </c>
      <c r="O79">
        <v>50.37540413533835</v>
      </c>
      <c r="P79">
        <v>59.290774246480694</v>
      </c>
      <c r="Q79">
        <v>5.0763760993274705</v>
      </c>
      <c r="R79">
        <v>10.765943999999999</v>
      </c>
      <c r="S79">
        <v>5.7127260211106012</v>
      </c>
      <c r="T79">
        <v>0</v>
      </c>
      <c r="U79">
        <v>230.09465546591662</v>
      </c>
      <c r="V79">
        <v>3.6167512690355328</v>
      </c>
      <c r="W79">
        <v>11.785696856634015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8.4068919999999974</v>
      </c>
      <c r="AJ79">
        <v>0</v>
      </c>
      <c r="AK79">
        <v>13.214300000000001</v>
      </c>
      <c r="AL79">
        <v>11.803999999999998</v>
      </c>
      <c r="AM79">
        <v>4.0218514285714289</v>
      </c>
      <c r="AN79">
        <v>0</v>
      </c>
      <c r="AO79">
        <v>0</v>
      </c>
      <c r="AP79">
        <v>0.78089759999999986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16.437648517408824</v>
      </c>
      <c r="AY79">
        <v>0</v>
      </c>
      <c r="AZ79">
        <v>0</v>
      </c>
      <c r="BA79">
        <v>26.875730041499281</v>
      </c>
      <c r="BB79">
        <f t="shared" si="1"/>
        <v>810.37443916179632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0.74387878033743771</v>
      </c>
      <c r="K80">
        <v>165.02845168916704</v>
      </c>
      <c r="L80">
        <v>63.620653274280286</v>
      </c>
      <c r="M80">
        <v>0</v>
      </c>
      <c r="N80">
        <v>29.998851806491121</v>
      </c>
      <c r="O80">
        <v>50.37540413533835</v>
      </c>
      <c r="P80">
        <v>59.290774246480694</v>
      </c>
      <c r="Q80">
        <v>5.0763760993274705</v>
      </c>
      <c r="R80">
        <v>10.765943999999999</v>
      </c>
      <c r="S80">
        <v>5.7127260211106012</v>
      </c>
      <c r="T80">
        <v>0</v>
      </c>
      <c r="U80">
        <v>230.09465546591662</v>
      </c>
      <c r="V80">
        <v>3.6167512690355328</v>
      </c>
      <c r="W80">
        <v>11.785696856634015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13.214300000000001</v>
      </c>
      <c r="AL80">
        <v>20.361900000000006</v>
      </c>
      <c r="AM80">
        <v>4.0218514285714289</v>
      </c>
      <c r="AN80">
        <v>0</v>
      </c>
      <c r="AO80">
        <v>5.7575196000000002E-2</v>
      </c>
      <c r="AP80">
        <v>0.78089759999999986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16.437648517408824</v>
      </c>
      <c r="AY80">
        <v>0</v>
      </c>
      <c r="AZ80">
        <v>0</v>
      </c>
      <c r="BA80">
        <v>27.287217428291022</v>
      </c>
      <c r="BB80">
        <f t="shared" si="1"/>
        <v>822.78187297100465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0.74387878033743771</v>
      </c>
      <c r="K81">
        <v>165.02845168916704</v>
      </c>
      <c r="L81">
        <v>63.620653274280286</v>
      </c>
      <c r="M81">
        <v>0</v>
      </c>
      <c r="N81">
        <v>29.998851806491121</v>
      </c>
      <c r="O81">
        <v>50.37540413533835</v>
      </c>
      <c r="P81">
        <v>59.290774246480694</v>
      </c>
      <c r="Q81">
        <v>5.0763760993274705</v>
      </c>
      <c r="R81">
        <v>10.765943999999999</v>
      </c>
      <c r="S81">
        <v>5.7127260211106012</v>
      </c>
      <c r="T81">
        <v>0</v>
      </c>
      <c r="U81">
        <v>230.09465546591662</v>
      </c>
      <c r="V81">
        <v>3.6167512690355328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13.214300000000001</v>
      </c>
      <c r="AL81">
        <v>20.361900000000006</v>
      </c>
      <c r="AM81">
        <v>4.0218514285714289</v>
      </c>
      <c r="AN81">
        <v>0</v>
      </c>
      <c r="AO81">
        <v>0.122692668</v>
      </c>
      <c r="AP81">
        <v>0.78089759999999986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16.437648517408824</v>
      </c>
      <c r="AY81">
        <v>0</v>
      </c>
      <c r="AZ81">
        <v>0</v>
      </c>
      <c r="BA81">
        <v>27.289307848291017</v>
      </c>
      <c r="BB81">
        <f t="shared" si="1"/>
        <v>822.84490002300458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0.74387878033743771</v>
      </c>
      <c r="K82">
        <v>165.02845168916704</v>
      </c>
      <c r="L82">
        <v>63.620653274280286</v>
      </c>
      <c r="M82">
        <v>0</v>
      </c>
      <c r="N82">
        <v>29.998851806491121</v>
      </c>
      <c r="O82">
        <v>50.37540413533835</v>
      </c>
      <c r="P82">
        <v>59.290774246480694</v>
      </c>
      <c r="Q82">
        <v>5.0763760993274705</v>
      </c>
      <c r="R82">
        <v>10.765943999999999</v>
      </c>
      <c r="S82">
        <v>5.7127260211106012</v>
      </c>
      <c r="T82">
        <v>0</v>
      </c>
      <c r="U82">
        <v>230.09465546591662</v>
      </c>
      <c r="V82">
        <v>3.6167512690355328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13.214300000000001</v>
      </c>
      <c r="AL82">
        <v>20.361900000000006</v>
      </c>
      <c r="AM82">
        <v>4.0218514285714289</v>
      </c>
      <c r="AN82">
        <v>0</v>
      </c>
      <c r="AO82">
        <v>0.14643963599999998</v>
      </c>
      <c r="AP82">
        <v>0.78089759999999986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16.437648517408824</v>
      </c>
      <c r="AY82">
        <v>0</v>
      </c>
      <c r="AZ82">
        <v>0</v>
      </c>
      <c r="BA82">
        <v>27.155139460291018</v>
      </c>
      <c r="BB82">
        <f t="shared" si="1"/>
        <v>818.79936937900459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0.74387878033743771</v>
      </c>
      <c r="K83">
        <v>165.02845168916704</v>
      </c>
      <c r="L83">
        <v>63.620653274280286</v>
      </c>
      <c r="M83">
        <v>0</v>
      </c>
      <c r="N83">
        <v>29.998851806491121</v>
      </c>
      <c r="O83">
        <v>50.37540413533835</v>
      </c>
      <c r="P83">
        <v>59.290774246480694</v>
      </c>
      <c r="Q83">
        <v>5.0763760993274705</v>
      </c>
      <c r="R83">
        <v>10.765943999999999</v>
      </c>
      <c r="S83">
        <v>5.7127260211106012</v>
      </c>
      <c r="T83">
        <v>0</v>
      </c>
      <c r="U83">
        <v>230.09465546591662</v>
      </c>
      <c r="V83">
        <v>3.6167512690355328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13.214300000000001</v>
      </c>
      <c r="AL83">
        <v>20.361900000000006</v>
      </c>
      <c r="AM83">
        <v>4.0218514285714289</v>
      </c>
      <c r="AN83">
        <v>0</v>
      </c>
      <c r="AO83">
        <v>0.18691402800000001</v>
      </c>
      <c r="AP83">
        <v>0.78089759999999986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16.437648517408824</v>
      </c>
      <c r="AY83">
        <v>0</v>
      </c>
      <c r="AZ83">
        <v>0</v>
      </c>
      <c r="BA83">
        <v>27.156438670291017</v>
      </c>
      <c r="BB83">
        <f t="shared" si="1"/>
        <v>818.83854456100471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0.74387878033743771</v>
      </c>
      <c r="K84">
        <v>165.02845168916704</v>
      </c>
      <c r="L84">
        <v>63.620653274280286</v>
      </c>
      <c r="M84">
        <v>0</v>
      </c>
      <c r="N84">
        <v>29.998851806491121</v>
      </c>
      <c r="O84">
        <v>50.37540413533835</v>
      </c>
      <c r="P84">
        <v>59.290774246480694</v>
      </c>
      <c r="Q84">
        <v>5.0763760993274705</v>
      </c>
      <c r="R84">
        <v>10.765943999999999</v>
      </c>
      <c r="S84">
        <v>5.7127260211106012</v>
      </c>
      <c r="T84">
        <v>0</v>
      </c>
      <c r="U84">
        <v>230.09465546591662</v>
      </c>
      <c r="V84">
        <v>3.6167512690355328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13.214300000000001</v>
      </c>
      <c r="AL84">
        <v>11.803999999999998</v>
      </c>
      <c r="AM84">
        <v>4.0218514285714289</v>
      </c>
      <c r="AN84">
        <v>0</v>
      </c>
      <c r="AO84">
        <v>0.24045672000000001</v>
      </c>
      <c r="AP84">
        <v>0.78089759999999986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16.437648517408824</v>
      </c>
      <c r="AY84">
        <v>0</v>
      </c>
      <c r="AZ84">
        <v>0</v>
      </c>
      <c r="BA84">
        <v>26.883448593499281</v>
      </c>
      <c r="BB84">
        <f t="shared" si="1"/>
        <v>810.60717732979629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0.74387878033743771</v>
      </c>
      <c r="K85">
        <v>165.02845168916704</v>
      </c>
      <c r="L85">
        <v>63.620653274280286</v>
      </c>
      <c r="M85">
        <v>0</v>
      </c>
      <c r="N85">
        <v>29.998851806491121</v>
      </c>
      <c r="O85">
        <v>50.37540413533835</v>
      </c>
      <c r="P85">
        <v>59.290774246480694</v>
      </c>
      <c r="Q85">
        <v>5.0763760993274705</v>
      </c>
      <c r="R85">
        <v>10.765943999999999</v>
      </c>
      <c r="S85">
        <v>5.7127260211106012</v>
      </c>
      <c r="T85">
        <v>0</v>
      </c>
      <c r="U85">
        <v>230.09465546591662</v>
      </c>
      <c r="V85">
        <v>3.6167512690355328</v>
      </c>
      <c r="W85">
        <v>11.785696856634015</v>
      </c>
      <c r="X85">
        <v>37.470352843196309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1.6167100000000001</v>
      </c>
      <c r="AJ85">
        <v>0</v>
      </c>
      <c r="AK85">
        <v>13.214300000000001</v>
      </c>
      <c r="AL85">
        <v>11.803999999999998</v>
      </c>
      <c r="AM85">
        <v>4.0218514285714289</v>
      </c>
      <c r="AN85">
        <v>0</v>
      </c>
      <c r="AO85">
        <v>0.26457706799999997</v>
      </c>
      <c r="AP85">
        <v>1.1062716000000001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16.437648517408824</v>
      </c>
      <c r="AY85">
        <v>0</v>
      </c>
      <c r="AZ85">
        <v>0</v>
      </c>
      <c r="BA85">
        <v>26.676702499499278</v>
      </c>
      <c r="BB85">
        <f t="shared" si="1"/>
        <v>804.37323577179643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0.74387878033743771</v>
      </c>
      <c r="K86">
        <v>165.02845168916704</v>
      </c>
      <c r="L86">
        <v>63.620653274280286</v>
      </c>
      <c r="M86">
        <v>0</v>
      </c>
      <c r="N86">
        <v>29.998851806491121</v>
      </c>
      <c r="O86">
        <v>50.37540413533835</v>
      </c>
      <c r="P86">
        <v>59.290774246480694</v>
      </c>
      <c r="Q86">
        <v>5.0763760993274705</v>
      </c>
      <c r="R86">
        <v>10.765943999999999</v>
      </c>
      <c r="S86">
        <v>5.7127260211106012</v>
      </c>
      <c r="T86">
        <v>0</v>
      </c>
      <c r="U86">
        <v>230.09465546591662</v>
      </c>
      <c r="V86">
        <v>3.6167512690355328</v>
      </c>
      <c r="W86">
        <v>11.785696856634015</v>
      </c>
      <c r="X86">
        <v>37.470352843196309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0.64668400000000004</v>
      </c>
      <c r="AJ86">
        <v>0</v>
      </c>
      <c r="AK86">
        <v>13.214300000000001</v>
      </c>
      <c r="AL86">
        <v>11.803999999999998</v>
      </c>
      <c r="AM86">
        <v>4.0218514285714289</v>
      </c>
      <c r="AN86">
        <v>0</v>
      </c>
      <c r="AO86">
        <v>0.30923331599999998</v>
      </c>
      <c r="AP86">
        <v>1.1062716000000001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16.437648517408824</v>
      </c>
      <c r="AY86">
        <v>0</v>
      </c>
      <c r="AZ86">
        <v>0</v>
      </c>
      <c r="BA86">
        <v>26.646998215499281</v>
      </c>
      <c r="BB86">
        <f t="shared" si="1"/>
        <v>803.47757030379648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0.74387878033743771</v>
      </c>
      <c r="K87">
        <v>165.02845168916704</v>
      </c>
      <c r="L87">
        <v>63.620653274280286</v>
      </c>
      <c r="M87">
        <v>0</v>
      </c>
      <c r="N87">
        <v>29.998851806491121</v>
      </c>
      <c r="O87">
        <v>50.37540413533835</v>
      </c>
      <c r="P87">
        <v>59.290774246480694</v>
      </c>
      <c r="Q87">
        <v>4.826105164319249</v>
      </c>
      <c r="R87">
        <v>9.5464407364707924</v>
      </c>
      <c r="S87">
        <v>5.7127260211106012</v>
      </c>
      <c r="T87">
        <v>0</v>
      </c>
      <c r="U87">
        <v>230.09465546591662</v>
      </c>
      <c r="V87">
        <v>3.6167512690355328</v>
      </c>
      <c r="W87">
        <v>11.785696856634015</v>
      </c>
      <c r="X87">
        <v>37.470352843196309</v>
      </c>
      <c r="Y87">
        <v>0</v>
      </c>
      <c r="Z87">
        <v>1.6763999999999997</v>
      </c>
      <c r="AA87">
        <v>10.70561232</v>
      </c>
      <c r="AB87">
        <v>7.1102219999999994</v>
      </c>
      <c r="AC87">
        <v>7.381953231999999</v>
      </c>
      <c r="AD87">
        <v>6.9616594319999994</v>
      </c>
      <c r="AE87">
        <v>10.754105999999998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13.214300000000001</v>
      </c>
      <c r="AL87">
        <v>8.8530000000000015</v>
      </c>
      <c r="AM87">
        <v>4.0218514285714289</v>
      </c>
      <c r="AN87">
        <v>0</v>
      </c>
      <c r="AO87">
        <v>0.35097719999999993</v>
      </c>
      <c r="AP87">
        <v>1.1062716000000001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16.437648517408824</v>
      </c>
      <c r="AY87">
        <v>0</v>
      </c>
      <c r="AZ87">
        <v>0</v>
      </c>
      <c r="BA87">
        <v>26.036690063164485</v>
      </c>
      <c r="BB87">
        <f t="shared" si="1"/>
        <v>785.07515223759356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0.74387878033743771</v>
      </c>
      <c r="K88">
        <v>165.02845168916704</v>
      </c>
      <c r="L88">
        <v>63.620653274280286</v>
      </c>
      <c r="M88">
        <v>0</v>
      </c>
      <c r="N88">
        <v>29.998851806491121</v>
      </c>
      <c r="O88">
        <v>50.37540413533835</v>
      </c>
      <c r="P88">
        <v>59.290774246480694</v>
      </c>
      <c r="Q88">
        <v>5.0763760993274705</v>
      </c>
      <c r="R88">
        <v>9.2365184659090893</v>
      </c>
      <c r="S88">
        <v>5.7127260211106012</v>
      </c>
      <c r="T88">
        <v>0</v>
      </c>
      <c r="U88">
        <v>230.09465546591662</v>
      </c>
      <c r="V88">
        <v>3.6167512690355328</v>
      </c>
      <c r="W88">
        <v>11.785696856634015</v>
      </c>
      <c r="X88">
        <v>37.470352843196309</v>
      </c>
      <c r="Y88">
        <v>0</v>
      </c>
      <c r="Z88">
        <v>1.6763999999999997</v>
      </c>
      <c r="AA88">
        <v>10.70561232</v>
      </c>
      <c r="AB88">
        <v>7.1102219999999994</v>
      </c>
      <c r="AC88">
        <v>7.381953231999999</v>
      </c>
      <c r="AD88">
        <v>6.9616594319999994</v>
      </c>
      <c r="AE88">
        <v>10.754105999999998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13.214300000000001</v>
      </c>
      <c r="AL88">
        <v>8.8530000000000015</v>
      </c>
      <c r="AM88">
        <v>4.0218514285714289</v>
      </c>
      <c r="AN88">
        <v>0</v>
      </c>
      <c r="AO88">
        <v>0.36852605999999993</v>
      </c>
      <c r="AP88">
        <v>1.1062716000000001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16.437648517408824</v>
      </c>
      <c r="AY88">
        <v>0</v>
      </c>
      <c r="AZ88">
        <v>0</v>
      </c>
      <c r="BA88">
        <v>26.035338462196265</v>
      </c>
      <c r="BB88">
        <f t="shared" si="1"/>
        <v>785.03440136300856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0.74387878033743771</v>
      </c>
      <c r="K89">
        <v>165.02845168916704</v>
      </c>
      <c r="L89">
        <v>63.620653274280286</v>
      </c>
      <c r="M89">
        <v>0</v>
      </c>
      <c r="N89">
        <v>29.998851806491121</v>
      </c>
      <c r="O89">
        <v>50.37540413533835</v>
      </c>
      <c r="P89">
        <v>59.290774246480694</v>
      </c>
      <c r="Q89">
        <v>5.0763760993274705</v>
      </c>
      <c r="R89">
        <v>9.2365184659090893</v>
      </c>
      <c r="S89">
        <v>5.7127260211106012</v>
      </c>
      <c r="T89">
        <v>0</v>
      </c>
      <c r="U89">
        <v>230.09465546591662</v>
      </c>
      <c r="V89">
        <v>3.6167512690355328</v>
      </c>
      <c r="W89">
        <v>11.785696856634015</v>
      </c>
      <c r="X89">
        <v>37.470352843196309</v>
      </c>
      <c r="Y89">
        <v>0</v>
      </c>
      <c r="Z89">
        <v>1.6763999999999997</v>
      </c>
      <c r="AA89">
        <v>10.70561232</v>
      </c>
      <c r="AB89">
        <v>7.1102219999999994</v>
      </c>
      <c r="AC89">
        <v>7.381953231999999</v>
      </c>
      <c r="AD89">
        <v>6.9616594319999994</v>
      </c>
      <c r="AE89">
        <v>10.754105999999998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13.214300000000001</v>
      </c>
      <c r="AL89">
        <v>8.8530000000000015</v>
      </c>
      <c r="AM89">
        <v>4.0218514285714289</v>
      </c>
      <c r="AN89">
        <v>0</v>
      </c>
      <c r="AO89">
        <v>0.39854581199999989</v>
      </c>
      <c r="AP89">
        <v>0.94358460000000011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16.437648517408824</v>
      </c>
      <c r="AY89">
        <v>0</v>
      </c>
      <c r="AZ89">
        <v>0</v>
      </c>
      <c r="BA89">
        <v>26.031079644196261</v>
      </c>
      <c r="BB89">
        <f t="shared" si="1"/>
        <v>784.90599293300852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0.74387878033743771</v>
      </c>
      <c r="K90">
        <v>165.02845168916704</v>
      </c>
      <c r="L90">
        <v>63.620653274280286</v>
      </c>
      <c r="M90">
        <v>0</v>
      </c>
      <c r="N90">
        <v>29.998851806491121</v>
      </c>
      <c r="O90">
        <v>50.37540413533835</v>
      </c>
      <c r="P90">
        <v>59.290774246480694</v>
      </c>
      <c r="Q90">
        <v>5.0763760993274705</v>
      </c>
      <c r="R90">
        <v>9.2365184659090893</v>
      </c>
      <c r="S90">
        <v>5.7127260211106012</v>
      </c>
      <c r="T90">
        <v>0</v>
      </c>
      <c r="U90">
        <v>230.09465546591662</v>
      </c>
      <c r="V90">
        <v>3.6167512690355328</v>
      </c>
      <c r="W90">
        <v>11.785696856634015</v>
      </c>
      <c r="X90">
        <v>37.470352843196309</v>
      </c>
      <c r="Y90">
        <v>0</v>
      </c>
      <c r="Z90">
        <v>1.6763999999999997</v>
      </c>
      <c r="AA90">
        <v>10.70561232</v>
      </c>
      <c r="AB90">
        <v>7.1102219999999994</v>
      </c>
      <c r="AC90">
        <v>7.381953231999999</v>
      </c>
      <c r="AD90">
        <v>6.9616594319999994</v>
      </c>
      <c r="AE90">
        <v>10.754105999999998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13.214300000000001</v>
      </c>
      <c r="AL90">
        <v>8.8530000000000015</v>
      </c>
      <c r="AM90">
        <v>4.0218514285714289</v>
      </c>
      <c r="AN90">
        <v>0</v>
      </c>
      <c r="AO90">
        <v>0.46314055199999993</v>
      </c>
      <c r="AP90">
        <v>0.94358460000000011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16.437648517408824</v>
      </c>
      <c r="AY90">
        <v>0</v>
      </c>
      <c r="AZ90">
        <v>0</v>
      </c>
      <c r="BA90">
        <v>26.033153300196261</v>
      </c>
      <c r="BB90">
        <f t="shared" si="1"/>
        <v>784.9685140170086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0.74387878033743771</v>
      </c>
      <c r="K91">
        <v>165.02845168916704</v>
      </c>
      <c r="L91">
        <v>63.620653274280286</v>
      </c>
      <c r="M91">
        <v>0</v>
      </c>
      <c r="N91">
        <v>29.998851806491121</v>
      </c>
      <c r="O91">
        <v>50.37540413533835</v>
      </c>
      <c r="P91">
        <v>59.290774246480694</v>
      </c>
      <c r="Q91">
        <v>5.0763760993274705</v>
      </c>
      <c r="R91">
        <v>9.2365184659090893</v>
      </c>
      <c r="S91">
        <v>5.7127260211106012</v>
      </c>
      <c r="T91">
        <v>0</v>
      </c>
      <c r="U91">
        <v>230.09465546591662</v>
      </c>
      <c r="V91">
        <v>3.6167512690355328</v>
      </c>
      <c r="W91">
        <v>11.785696856634015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13.214300000000001</v>
      </c>
      <c r="AL91">
        <v>8.8530000000000015</v>
      </c>
      <c r="AM91">
        <v>4.0218514285714289</v>
      </c>
      <c r="AN91">
        <v>0</v>
      </c>
      <c r="AO91">
        <v>0.45828661199999993</v>
      </c>
      <c r="AP91">
        <v>0.94358460000000011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16.437648517408824</v>
      </c>
      <c r="AY91">
        <v>0</v>
      </c>
      <c r="AZ91">
        <v>0</v>
      </c>
      <c r="BA91">
        <v>26.481980444196267</v>
      </c>
      <c r="BB91">
        <f t="shared" si="1"/>
        <v>798.50184483700855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0.74387878033743771</v>
      </c>
      <c r="K92">
        <v>165.02845168916704</v>
      </c>
      <c r="L92">
        <v>63.620653274280286</v>
      </c>
      <c r="M92">
        <v>0</v>
      </c>
      <c r="N92">
        <v>29.998851806491121</v>
      </c>
      <c r="O92">
        <v>50.37540413533835</v>
      </c>
      <c r="P92">
        <v>59.290774246480694</v>
      </c>
      <c r="Q92">
        <v>5.0763760993274705</v>
      </c>
      <c r="R92">
        <v>9.2365184659090893</v>
      </c>
      <c r="S92">
        <v>5.7127260211106012</v>
      </c>
      <c r="T92">
        <v>0</v>
      </c>
      <c r="U92">
        <v>230.09465546591662</v>
      </c>
      <c r="V92">
        <v>3.6167512690355328</v>
      </c>
      <c r="W92">
        <v>11.785696856634015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13.214300000000001</v>
      </c>
      <c r="AL92">
        <v>8.8530000000000015</v>
      </c>
      <c r="AM92">
        <v>4.0218514285714289</v>
      </c>
      <c r="AN92">
        <v>0</v>
      </c>
      <c r="AO92">
        <v>0.48404983199999996</v>
      </c>
      <c r="AP92">
        <v>0.94358460000000011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16.437648517408824</v>
      </c>
      <c r="AY92">
        <v>0</v>
      </c>
      <c r="AZ92">
        <v>0</v>
      </c>
      <c r="BA92">
        <v>26.48280746819627</v>
      </c>
      <c r="BB92">
        <f t="shared" si="1"/>
        <v>798.52678103300855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0.74387878033743771</v>
      </c>
      <c r="K93">
        <v>165.02845168916704</v>
      </c>
      <c r="L93">
        <v>63.620653274280286</v>
      </c>
      <c r="M93">
        <v>0</v>
      </c>
      <c r="N93">
        <v>29.998851806491121</v>
      </c>
      <c r="O93">
        <v>50.37540413533835</v>
      </c>
      <c r="P93">
        <v>59.290774246480694</v>
      </c>
      <c r="Q93">
        <v>5.0763760993274705</v>
      </c>
      <c r="R93">
        <v>10.518655852258547</v>
      </c>
      <c r="S93">
        <v>5.7127260211106012</v>
      </c>
      <c r="T93">
        <v>0</v>
      </c>
      <c r="U93">
        <v>230.09465546591662</v>
      </c>
      <c r="V93">
        <v>3.6167512690355328</v>
      </c>
      <c r="W93">
        <v>11.785696856634015</v>
      </c>
      <c r="X93">
        <v>37.470352843196309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13.214300000000001</v>
      </c>
      <c r="AL93">
        <v>8.8530000000000015</v>
      </c>
      <c r="AM93">
        <v>4.0218514285714289</v>
      </c>
      <c r="AN93">
        <v>0</v>
      </c>
      <c r="AO93">
        <v>0.516459216</v>
      </c>
      <c r="AP93">
        <v>0.61821059999999983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16.437648517408824</v>
      </c>
      <c r="AY93">
        <v>0</v>
      </c>
      <c r="AZ93">
        <v>0</v>
      </c>
      <c r="BA93">
        <v>26.514559842587154</v>
      </c>
      <c r="BB93">
        <f t="shared" si="1"/>
        <v>799.48420142896714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0.74387878033743771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59.290774246480694</v>
      </c>
      <c r="Q94">
        <v>5.0763760993274705</v>
      </c>
      <c r="R94">
        <v>10.518655852258547</v>
      </c>
      <c r="S94">
        <v>5.7127260211106012</v>
      </c>
      <c r="T94">
        <v>0</v>
      </c>
      <c r="U94">
        <v>230.09465546591662</v>
      </c>
      <c r="V94">
        <v>3.6167512690355328</v>
      </c>
      <c r="W94">
        <v>11.785696856634015</v>
      </c>
      <c r="X94">
        <v>37.470352843196309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13.214300000000001</v>
      </c>
      <c r="AL94">
        <v>8.8530000000000015</v>
      </c>
      <c r="AM94">
        <v>4.0218514285714289</v>
      </c>
      <c r="AN94">
        <v>0</v>
      </c>
      <c r="AO94">
        <v>0.55461865199999993</v>
      </c>
      <c r="AP94">
        <v>0.61821059999999983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16.437648517408824</v>
      </c>
      <c r="AY94">
        <v>0</v>
      </c>
      <c r="AZ94">
        <v>0</v>
      </c>
      <c r="BA94">
        <v>26.515784884587148</v>
      </c>
      <c r="BB94">
        <f t="shared" si="1"/>
        <v>799.52113582296715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0.74387878033743771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59.290774246480694</v>
      </c>
      <c r="Q95">
        <v>4.7117037861915358</v>
      </c>
      <c r="R95">
        <v>9.2365184659090893</v>
      </c>
      <c r="S95">
        <v>5.7204311926605502</v>
      </c>
      <c r="T95">
        <v>0</v>
      </c>
      <c r="U95">
        <v>230.09465546591662</v>
      </c>
      <c r="V95">
        <v>3.6167512690355328</v>
      </c>
      <c r="W95">
        <v>11.785696856634015</v>
      </c>
      <c r="X95">
        <v>37.470352843196309</v>
      </c>
      <c r="Y95">
        <v>0</v>
      </c>
      <c r="Z95">
        <v>3.3293303999999995</v>
      </c>
      <c r="AA95">
        <v>10.70561232</v>
      </c>
      <c r="AB95">
        <v>6.6700654000000013</v>
      </c>
      <c r="AC95">
        <v>4.9163427199999994</v>
      </c>
      <c r="AD95">
        <v>2.3151845999999998</v>
      </c>
      <c r="AE95">
        <v>10.754105999999998</v>
      </c>
      <c r="AF95">
        <v>0</v>
      </c>
      <c r="AG95">
        <v>0</v>
      </c>
      <c r="AH95">
        <v>29.706442999999993</v>
      </c>
      <c r="AI95">
        <v>0</v>
      </c>
      <c r="AJ95">
        <v>0</v>
      </c>
      <c r="AK95">
        <v>13.214300000000001</v>
      </c>
      <c r="AL95">
        <v>8.8530000000000015</v>
      </c>
      <c r="AM95">
        <v>4.0218514285714289</v>
      </c>
      <c r="AN95">
        <v>0</v>
      </c>
      <c r="AO95">
        <v>0.55633620000000006</v>
      </c>
      <c r="AP95">
        <v>0.61821059999999983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16.437648517408824</v>
      </c>
      <c r="AY95">
        <v>0</v>
      </c>
      <c r="AZ95">
        <v>0</v>
      </c>
      <c r="BA95">
        <v>25.824874055430406</v>
      </c>
      <c r="BB95">
        <f t="shared" si="1"/>
        <v>778.68833622418833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0.74387878033743771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59.290774246480694</v>
      </c>
      <c r="Q96">
        <v>4.7117037861915358</v>
      </c>
      <c r="R96">
        <v>9.2365184659090893</v>
      </c>
      <c r="S96">
        <v>5.7204311926605502</v>
      </c>
      <c r="T96">
        <v>0</v>
      </c>
      <c r="U96">
        <v>230.09465546591662</v>
      </c>
      <c r="V96">
        <v>3.6167512690355328</v>
      </c>
      <c r="W96">
        <v>11.785696856634015</v>
      </c>
      <c r="X96">
        <v>37.470352843196309</v>
      </c>
      <c r="Y96">
        <v>0</v>
      </c>
      <c r="Z96">
        <v>3.3293303999999995</v>
      </c>
      <c r="AA96">
        <v>7.1234299999999999</v>
      </c>
      <c r="AB96">
        <v>6.6700654000000013</v>
      </c>
      <c r="AC96">
        <v>4.9163427199999994</v>
      </c>
      <c r="AD96">
        <v>2.3151845999999998</v>
      </c>
      <c r="AE96">
        <v>10.754105999999998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13.214300000000001</v>
      </c>
      <c r="AL96">
        <v>8.8530000000000015</v>
      </c>
      <c r="AM96">
        <v>4.0218514285714289</v>
      </c>
      <c r="AN96">
        <v>0</v>
      </c>
      <c r="AO96">
        <v>0.55887518400000002</v>
      </c>
      <c r="AP96">
        <v>0.61821059999999983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16.437648517408824</v>
      </c>
      <c r="AY96">
        <v>0</v>
      </c>
      <c r="AZ96">
        <v>0</v>
      </c>
      <c r="BA96">
        <v>25.519252365430397</v>
      </c>
      <c r="BB96">
        <f t="shared" si="1"/>
        <v>769.47302597818839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0.74387878033743771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59.290774246480694</v>
      </c>
      <c r="Q97">
        <v>4.7117037861915358</v>
      </c>
      <c r="R97">
        <v>9.2365184659090893</v>
      </c>
      <c r="S97">
        <v>5.7204311926605502</v>
      </c>
      <c r="T97">
        <v>0</v>
      </c>
      <c r="U97">
        <v>230.09465546591662</v>
      </c>
      <c r="V97">
        <v>3.6167512690355328</v>
      </c>
      <c r="W97">
        <v>11.785696856634015</v>
      </c>
      <c r="X97">
        <v>37.470352843196309</v>
      </c>
      <c r="Y97">
        <v>0</v>
      </c>
      <c r="Z97">
        <v>3.3293303999999995</v>
      </c>
      <c r="AA97">
        <v>7.1234299999999999</v>
      </c>
      <c r="AB97">
        <v>6.6700654000000013</v>
      </c>
      <c r="AC97">
        <v>4.9163427199999994</v>
      </c>
      <c r="AD97">
        <v>2.3151845999999998</v>
      </c>
      <c r="AE97">
        <v>10.754105999999998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13.214300000000001</v>
      </c>
      <c r="AL97">
        <v>8.8530000000000015</v>
      </c>
      <c r="AM97">
        <v>4.0218514285714289</v>
      </c>
      <c r="AN97">
        <v>0</v>
      </c>
      <c r="AO97">
        <v>0.57044996399999992</v>
      </c>
      <c r="AP97">
        <v>0.61821059999999983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16.437648517408824</v>
      </c>
      <c r="AY97">
        <v>0</v>
      </c>
      <c r="AZ97">
        <v>0</v>
      </c>
      <c r="BA97">
        <v>25.328908321430404</v>
      </c>
      <c r="BB97">
        <f t="shared" si="1"/>
        <v>763.73365620218829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0.74387878033743771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59.290774246480694</v>
      </c>
      <c r="Q98">
        <v>4.7117037861915358</v>
      </c>
      <c r="R98">
        <v>9.2365184659090893</v>
      </c>
      <c r="S98">
        <v>5.7204311926605502</v>
      </c>
      <c r="T98">
        <v>0</v>
      </c>
      <c r="U98">
        <v>230.09465546591662</v>
      </c>
      <c r="V98">
        <v>3.6167512690355328</v>
      </c>
      <c r="W98">
        <v>11.785696856634015</v>
      </c>
      <c r="X98">
        <v>37.470352843196309</v>
      </c>
      <c r="Y98">
        <v>0</v>
      </c>
      <c r="Z98">
        <v>3.3293303999999995</v>
      </c>
      <c r="AA98">
        <v>7.1234299999999999</v>
      </c>
      <c r="AB98">
        <v>6.6700654000000013</v>
      </c>
      <c r="AC98">
        <v>4.9163427199999994</v>
      </c>
      <c r="AD98">
        <v>2.3151845999999998</v>
      </c>
      <c r="AE98">
        <v>10.754105999999998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13.214300000000001</v>
      </c>
      <c r="AL98">
        <v>8.8530000000000015</v>
      </c>
      <c r="AM98">
        <v>4.0218514285714289</v>
      </c>
      <c r="AN98">
        <v>0</v>
      </c>
      <c r="AO98">
        <v>0.57776821199999995</v>
      </c>
      <c r="AP98">
        <v>0.61821059999999983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16.437648517408824</v>
      </c>
      <c r="AY98">
        <v>0</v>
      </c>
      <c r="AZ98">
        <v>0</v>
      </c>
      <c r="BA98">
        <v>25.329143271430404</v>
      </c>
      <c r="BB98">
        <f t="shared" si="1"/>
        <v>763.74073950018828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2.6293333333333335E-4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7.433389632868213E-3</v>
      </c>
      <c r="K99">
        <f t="shared" si="2"/>
        <v>3.9606668111604533</v>
      </c>
      <c r="L99">
        <f t="shared" si="2"/>
        <v>1.5269009608424975</v>
      </c>
      <c r="M99">
        <f t="shared" si="2"/>
        <v>0</v>
      </c>
      <c r="N99">
        <f t="shared" si="2"/>
        <v>0.71997244335578603</v>
      </c>
      <c r="O99">
        <f t="shared" si="2"/>
        <v>1.2090096992481196</v>
      </c>
      <c r="P99">
        <f t="shared" si="2"/>
        <v>1.4229785819155358</v>
      </c>
      <c r="Q99">
        <f t="shared" si="2"/>
        <v>0.1162808938187499</v>
      </c>
      <c r="R99">
        <f t="shared" si="2"/>
        <v>0.2332903602743942</v>
      </c>
      <c r="S99">
        <f t="shared" si="2"/>
        <v>0.1479876095232576</v>
      </c>
      <c r="T99">
        <f t="shared" si="2"/>
        <v>0</v>
      </c>
      <c r="U99">
        <f t="shared" si="2"/>
        <v>5.5222717311820002</v>
      </c>
      <c r="V99">
        <f t="shared" si="2"/>
        <v>8.6802030456852988E-2</v>
      </c>
      <c r="W99">
        <f t="shared" si="2"/>
        <v>0.28050862964808165</v>
      </c>
      <c r="X99">
        <f t="shared" si="2"/>
        <v>0.89928846823671249</v>
      </c>
      <c r="Y99">
        <f t="shared" si="2"/>
        <v>0</v>
      </c>
      <c r="Z99">
        <f t="shared" si="2"/>
        <v>7.9921531800000056E-2</v>
      </c>
      <c r="AA99">
        <f t="shared" si="2"/>
        <v>0.13042599009999994</v>
      </c>
      <c r="AB99">
        <f t="shared" si="2"/>
        <v>0.15435106924999997</v>
      </c>
      <c r="AC99">
        <f t="shared" si="2"/>
        <v>0.1143365846359999</v>
      </c>
      <c r="AD99">
        <f t="shared" si="2"/>
        <v>0.10543753309199992</v>
      </c>
      <c r="AE99">
        <f t="shared" si="2"/>
        <v>0.23619177831399968</v>
      </c>
      <c r="AF99">
        <f t="shared" si="2"/>
        <v>0</v>
      </c>
      <c r="AG99">
        <f t="shared" si="2"/>
        <v>0</v>
      </c>
      <c r="AH99">
        <f t="shared" si="2"/>
        <v>0.37283390000000033</v>
      </c>
      <c r="AI99">
        <f t="shared" si="2"/>
        <v>3.5001771499999987E-2</v>
      </c>
      <c r="AJ99">
        <f t="shared" si="2"/>
        <v>0</v>
      </c>
      <c r="AK99">
        <f t="shared" si="2"/>
        <v>0.31714320000000018</v>
      </c>
      <c r="AL99">
        <f t="shared" si="2"/>
        <v>0.25422864999999945</v>
      </c>
      <c r="AM99">
        <f t="shared" si="2"/>
        <v>6.0935450158730212E-2</v>
      </c>
      <c r="AN99">
        <f t="shared" si="2"/>
        <v>0</v>
      </c>
      <c r="AO99">
        <f t="shared" si="2"/>
        <v>5.6487166679999997E-3</v>
      </c>
      <c r="AP99">
        <f t="shared" si="2"/>
        <v>2.1783789299999985E-2</v>
      </c>
      <c r="AQ99">
        <f t="shared" si="2"/>
        <v>0</v>
      </c>
      <c r="AR99">
        <f t="shared" si="2"/>
        <v>0.29920387200000015</v>
      </c>
      <c r="AS99">
        <f t="shared" si="2"/>
        <v>0.19504917124199991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0.17000194441236344</v>
      </c>
      <c r="AY99">
        <f t="shared" si="2"/>
        <v>0</v>
      </c>
      <c r="AZ99">
        <f t="shared" si="2"/>
        <v>0</v>
      </c>
      <c r="BA99">
        <f t="shared" si="2"/>
        <v>0.59982539565762505</v>
      </c>
      <c r="BB99">
        <f t="shared" si="1"/>
        <v>18.086324099444109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0.33929500000000001</v>
      </c>
      <c r="K3">
        <v>9.4120912252976332</v>
      </c>
      <c r="L3">
        <v>578.48977356105138</v>
      </c>
      <c r="M3">
        <v>28.225042111173501</v>
      </c>
      <c r="N3">
        <v>36.240431720759332</v>
      </c>
      <c r="O3">
        <v>0</v>
      </c>
      <c r="P3">
        <v>36.696433198030917</v>
      </c>
      <c r="Q3">
        <v>5.2588480096501797</v>
      </c>
      <c r="R3">
        <v>10.298243076923077</v>
      </c>
      <c r="S3">
        <v>8.1009547376664042</v>
      </c>
      <c r="T3">
        <v>0</v>
      </c>
      <c r="U3">
        <v>126.04529642513506</v>
      </c>
      <c r="V3">
        <v>4.371102248005803</v>
      </c>
      <c r="W3">
        <v>14.233733802315225</v>
      </c>
      <c r="X3">
        <v>45.259888559703064</v>
      </c>
      <c r="Y3">
        <v>0</v>
      </c>
      <c r="Z3">
        <v>4.021411679999999</v>
      </c>
      <c r="AA3">
        <v>8.6206872959999998</v>
      </c>
      <c r="AB3">
        <v>12.105346240000001</v>
      </c>
      <c r="AC3">
        <v>8.9074839360000002</v>
      </c>
      <c r="AD3">
        <v>5.5929026400000001</v>
      </c>
      <c r="AE3">
        <v>15.1671353808</v>
      </c>
      <c r="AF3">
        <v>8.7724999999999991</v>
      </c>
      <c r="AG3">
        <v>11.926911359999998</v>
      </c>
      <c r="AH3">
        <v>21.528984360000003</v>
      </c>
      <c r="AI3">
        <v>0</v>
      </c>
      <c r="AJ3">
        <v>0</v>
      </c>
      <c r="AK3">
        <v>15.961299999999998</v>
      </c>
      <c r="AL3">
        <v>0</v>
      </c>
      <c r="AM3">
        <v>3.2392661714285707</v>
      </c>
      <c r="AN3">
        <v>0.93737000000000004</v>
      </c>
      <c r="AO3">
        <v>0.68903168879999999</v>
      </c>
      <c r="AP3">
        <v>2.1222583200000003</v>
      </c>
      <c r="AQ3">
        <v>10.03227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33.94972829486332</v>
      </c>
      <c r="BB3">
        <f>SUM(B3:AZ3)-BA3</f>
        <v>1023.6742055582771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0.33929500000000001</v>
      </c>
      <c r="K4">
        <v>9.4120912252976332</v>
      </c>
      <c r="L4">
        <v>578.48977356105138</v>
      </c>
      <c r="M4">
        <v>28.225042111173501</v>
      </c>
      <c r="N4">
        <v>36.240431720759332</v>
      </c>
      <c r="O4">
        <v>0</v>
      </c>
      <c r="P4">
        <v>36.696433198030917</v>
      </c>
      <c r="Q4">
        <v>5.2588480096501797</v>
      </c>
      <c r="R4">
        <v>10.298243076923077</v>
      </c>
      <c r="S4">
        <v>8.1009547376664042</v>
      </c>
      <c r="T4">
        <v>0</v>
      </c>
      <c r="U4">
        <v>126.04529642513506</v>
      </c>
      <c r="V4">
        <v>4.371102248005803</v>
      </c>
      <c r="W4">
        <v>14.233733802315225</v>
      </c>
      <c r="X4">
        <v>45.259888559703064</v>
      </c>
      <c r="Y4">
        <v>0</v>
      </c>
      <c r="Z4">
        <v>4.021411679999999</v>
      </c>
      <c r="AA4">
        <v>8.6206872959999998</v>
      </c>
      <c r="AB4">
        <v>12.105346240000001</v>
      </c>
      <c r="AC4">
        <v>5.9383226239999987</v>
      </c>
      <c r="AD4">
        <v>5.5929026400000001</v>
      </c>
      <c r="AE4">
        <v>15.1671353808</v>
      </c>
      <c r="AF4">
        <v>8.7724999999999991</v>
      </c>
      <c r="AG4">
        <v>11.926911359999998</v>
      </c>
      <c r="AH4">
        <v>21.528984360000003</v>
      </c>
      <c r="AI4">
        <v>0</v>
      </c>
      <c r="AJ4">
        <v>0</v>
      </c>
      <c r="AK4">
        <v>15.961299999999998</v>
      </c>
      <c r="AL4">
        <v>0</v>
      </c>
      <c r="AM4">
        <v>3.2392661714285707</v>
      </c>
      <c r="AN4">
        <v>0.93737000000000004</v>
      </c>
      <c r="AO4">
        <v>0.67929017520000001</v>
      </c>
      <c r="AP4">
        <v>2.1222583200000003</v>
      </c>
      <c r="AQ4">
        <v>10.03227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33.854105484463332</v>
      </c>
      <c r="BB4">
        <f t="shared" ref="BB4:BB67" si="0">SUM(B4:AZ4)-BA4</f>
        <v>1020.790925543077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0.33929500000000001</v>
      </c>
      <c r="K5">
        <v>9.4120912252976332</v>
      </c>
      <c r="L5">
        <v>578.48977356105138</v>
      </c>
      <c r="M5">
        <v>28.225042111173501</v>
      </c>
      <c r="N5">
        <v>36.240431720759332</v>
      </c>
      <c r="O5">
        <v>0</v>
      </c>
      <c r="P5">
        <v>36.696433198030917</v>
      </c>
      <c r="Q5">
        <v>5.2588480096501797</v>
      </c>
      <c r="R5">
        <v>10.301412742382274</v>
      </c>
      <c r="S5">
        <v>8.1009547376664042</v>
      </c>
      <c r="T5">
        <v>0</v>
      </c>
      <c r="U5">
        <v>126.04529642513506</v>
      </c>
      <c r="V5">
        <v>4.371102248005803</v>
      </c>
      <c r="W5">
        <v>14.233733802315225</v>
      </c>
      <c r="X5">
        <v>45.259888559703064</v>
      </c>
      <c r="Y5">
        <v>0</v>
      </c>
      <c r="Z5">
        <v>4.021411679999999</v>
      </c>
      <c r="AA5">
        <v>8.6206872959999998</v>
      </c>
      <c r="AB5">
        <v>8.0565986800000022</v>
      </c>
      <c r="AC5">
        <v>2.9691613119999998</v>
      </c>
      <c r="AD5">
        <v>5.5929026400000001</v>
      </c>
      <c r="AE5">
        <v>15.1671353808</v>
      </c>
      <c r="AF5">
        <v>8.7724999999999991</v>
      </c>
      <c r="AG5">
        <v>11.926911359999998</v>
      </c>
      <c r="AH5">
        <v>21.528984360000003</v>
      </c>
      <c r="AI5">
        <v>0</v>
      </c>
      <c r="AJ5">
        <v>0</v>
      </c>
      <c r="AK5">
        <v>15.961299999999998</v>
      </c>
      <c r="AL5">
        <v>0</v>
      </c>
      <c r="AM5">
        <v>3.2392661714285707</v>
      </c>
      <c r="AN5">
        <v>0.93737000000000004</v>
      </c>
      <c r="AO5">
        <v>0.69453383999999996</v>
      </c>
      <c r="AP5">
        <v>2.1222583200000003</v>
      </c>
      <c r="AQ5">
        <v>9.9549499999999984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33.626939709664242</v>
      </c>
      <c r="BB5">
        <f t="shared" si="0"/>
        <v>1013.9412757761353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0.33929500000000001</v>
      </c>
      <c r="K6">
        <v>9.4120912252976332</v>
      </c>
      <c r="L6">
        <v>578.48977356105138</v>
      </c>
      <c r="M6">
        <v>28.225042111173501</v>
      </c>
      <c r="N6">
        <v>36.240431720759332</v>
      </c>
      <c r="O6">
        <v>0</v>
      </c>
      <c r="P6">
        <v>36.696433198030917</v>
      </c>
      <c r="Q6">
        <v>5.2588480096501797</v>
      </c>
      <c r="R6">
        <v>10.301412742382274</v>
      </c>
      <c r="S6">
        <v>8.1009547376664042</v>
      </c>
      <c r="T6">
        <v>0</v>
      </c>
      <c r="U6">
        <v>126.04529642513506</v>
      </c>
      <c r="V6">
        <v>4.371102248005803</v>
      </c>
      <c r="W6">
        <v>14.233733802315225</v>
      </c>
      <c r="X6">
        <v>45.259888559703064</v>
      </c>
      <c r="Y6">
        <v>0</v>
      </c>
      <c r="Z6">
        <v>4.021411679999999</v>
      </c>
      <c r="AA6">
        <v>8.6042060000000014</v>
      </c>
      <c r="AB6">
        <v>4.0078511199999998</v>
      </c>
      <c r="AC6">
        <v>2.9691613119999998</v>
      </c>
      <c r="AD6">
        <v>5.5929026400000001</v>
      </c>
      <c r="AE6">
        <v>15.1671353808</v>
      </c>
      <c r="AF6">
        <v>5.4449999999999994</v>
      </c>
      <c r="AG6">
        <v>11.926911359999998</v>
      </c>
      <c r="AH6">
        <v>21.528984360000003</v>
      </c>
      <c r="AI6">
        <v>0</v>
      </c>
      <c r="AJ6">
        <v>0</v>
      </c>
      <c r="AK6">
        <v>15.961299999999998</v>
      </c>
      <c r="AL6">
        <v>0</v>
      </c>
      <c r="AM6">
        <v>3.2392661714285707</v>
      </c>
      <c r="AN6">
        <v>0.93737000000000004</v>
      </c>
      <c r="AO6">
        <v>0.67378802400000004</v>
      </c>
      <c r="AP6">
        <v>2.1222583200000003</v>
      </c>
      <c r="AQ6">
        <v>9.6649999999999974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33.379659834154026</v>
      </c>
      <c r="BB6">
        <f t="shared" si="0"/>
        <v>1006.4851309796455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0.33929500000000001</v>
      </c>
      <c r="K7">
        <v>9.4120912252976332</v>
      </c>
      <c r="L7">
        <v>578.48977356105138</v>
      </c>
      <c r="M7">
        <v>28.225042111173501</v>
      </c>
      <c r="N7">
        <v>36.240431720759332</v>
      </c>
      <c r="O7">
        <v>0</v>
      </c>
      <c r="P7">
        <v>36.696433198030917</v>
      </c>
      <c r="Q7">
        <v>5.2588480096501797</v>
      </c>
      <c r="R7">
        <v>10.301412742382274</v>
      </c>
      <c r="S7">
        <v>8.1009547376664042</v>
      </c>
      <c r="T7">
        <v>0</v>
      </c>
      <c r="U7">
        <v>126.04529642513506</v>
      </c>
      <c r="V7">
        <v>4.371102248005803</v>
      </c>
      <c r="W7">
        <v>14.233733802315225</v>
      </c>
      <c r="X7">
        <v>45.259888559703064</v>
      </c>
      <c r="Y7">
        <v>0</v>
      </c>
      <c r="Z7">
        <v>4.021411679999999</v>
      </c>
      <c r="AA7">
        <v>8.6042060000000014</v>
      </c>
      <c r="AB7">
        <v>4.0078511199999998</v>
      </c>
      <c r="AC7">
        <v>2.9691613119999998</v>
      </c>
      <c r="AD7">
        <v>5.5929026400000001</v>
      </c>
      <c r="AE7">
        <v>15.1671353808</v>
      </c>
      <c r="AF7">
        <v>2.7829999999999986</v>
      </c>
      <c r="AG7">
        <v>11.926911359999998</v>
      </c>
      <c r="AH7">
        <v>21.528984360000003</v>
      </c>
      <c r="AI7">
        <v>0</v>
      </c>
      <c r="AJ7">
        <v>0</v>
      </c>
      <c r="AK7">
        <v>15.961299999999998</v>
      </c>
      <c r="AL7">
        <v>0</v>
      </c>
      <c r="AM7">
        <v>3.2392661714285707</v>
      </c>
      <c r="AN7">
        <v>0.93737000000000004</v>
      </c>
      <c r="AO7">
        <v>0.69056507519999999</v>
      </c>
      <c r="AP7">
        <v>0.94322591999999972</v>
      </c>
      <c r="AQ7">
        <v>9.6649999999999974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33.256901306056662</v>
      </c>
      <c r="BB7">
        <f t="shared" si="0"/>
        <v>1002.7836341589428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0.33929500000000001</v>
      </c>
      <c r="K8">
        <v>9.4120912252976332</v>
      </c>
      <c r="L8">
        <v>578.48977356105138</v>
      </c>
      <c r="M8">
        <v>28.225042111173501</v>
      </c>
      <c r="N8">
        <v>36.240431720759332</v>
      </c>
      <c r="O8">
        <v>0</v>
      </c>
      <c r="P8">
        <v>36.696433198030917</v>
      </c>
      <c r="Q8">
        <v>5.2588480096501797</v>
      </c>
      <c r="R8">
        <v>10.301412742382274</v>
      </c>
      <c r="S8">
        <v>8.1009547376664042</v>
      </c>
      <c r="T8">
        <v>0</v>
      </c>
      <c r="U8">
        <v>126.04529642513506</v>
      </c>
      <c r="V8">
        <v>4.371102248005803</v>
      </c>
      <c r="W8">
        <v>14.233733802315225</v>
      </c>
      <c r="X8">
        <v>45.259888559703064</v>
      </c>
      <c r="Y8">
        <v>0</v>
      </c>
      <c r="Z8">
        <v>4.021411679999999</v>
      </c>
      <c r="AA8">
        <v>8.6042060000000014</v>
      </c>
      <c r="AB8">
        <v>4.0078511199999998</v>
      </c>
      <c r="AC8">
        <v>2.9691613119999998</v>
      </c>
      <c r="AD8">
        <v>5.5929026400000001</v>
      </c>
      <c r="AE8">
        <v>15.1671353808</v>
      </c>
      <c r="AF8">
        <v>2.7225000000000001</v>
      </c>
      <c r="AG8">
        <v>11.926911359999998</v>
      </c>
      <c r="AH8">
        <v>21.528984360000003</v>
      </c>
      <c r="AI8">
        <v>0</v>
      </c>
      <c r="AJ8">
        <v>0</v>
      </c>
      <c r="AK8">
        <v>15.961299999999998</v>
      </c>
      <c r="AL8">
        <v>0</v>
      </c>
      <c r="AM8">
        <v>3.2392661714285707</v>
      </c>
      <c r="AN8">
        <v>0.93737000000000004</v>
      </c>
      <c r="AO8">
        <v>0.68677670880000008</v>
      </c>
      <c r="AP8">
        <v>0.94322591999999972</v>
      </c>
      <c r="AQ8">
        <v>9.6649999999999974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33.254837186476948</v>
      </c>
      <c r="BB8">
        <f t="shared" si="0"/>
        <v>1002.7214099121226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0.33929500000000001</v>
      </c>
      <c r="K9">
        <v>9.4120912252976332</v>
      </c>
      <c r="L9">
        <v>578.48977356105138</v>
      </c>
      <c r="M9">
        <v>28.225042111173501</v>
      </c>
      <c r="N9">
        <v>36.240431720759332</v>
      </c>
      <c r="O9">
        <v>0</v>
      </c>
      <c r="P9">
        <v>36.696433198030917</v>
      </c>
      <c r="Q9">
        <v>5.7819616438356167</v>
      </c>
      <c r="R9">
        <v>10.301412742382274</v>
      </c>
      <c r="S9">
        <v>8.1009547376664042</v>
      </c>
      <c r="T9">
        <v>0</v>
      </c>
      <c r="U9">
        <v>126.04529642513506</v>
      </c>
      <c r="V9">
        <v>4.371102248005803</v>
      </c>
      <c r="W9">
        <v>14.233733802315225</v>
      </c>
      <c r="X9">
        <v>45.259888559703064</v>
      </c>
      <c r="Y9">
        <v>0</v>
      </c>
      <c r="Z9">
        <v>4.021411679999999</v>
      </c>
      <c r="AA9">
        <v>8.6042060000000014</v>
      </c>
      <c r="AB9">
        <v>4.0078511199999998</v>
      </c>
      <c r="AC9">
        <v>2.9691613119999998</v>
      </c>
      <c r="AD9">
        <v>5.5929026400000001</v>
      </c>
      <c r="AE9">
        <v>12.9896052</v>
      </c>
      <c r="AF9">
        <v>2.7225000000000001</v>
      </c>
      <c r="AG9">
        <v>11.926911359999998</v>
      </c>
      <c r="AH9">
        <v>21.528984360000003</v>
      </c>
      <c r="AI9">
        <v>0</v>
      </c>
      <c r="AJ9">
        <v>0</v>
      </c>
      <c r="AK9">
        <v>15.961299999999998</v>
      </c>
      <c r="AL9">
        <v>0</v>
      </c>
      <c r="AM9">
        <v>3.2392661714285707</v>
      </c>
      <c r="AN9">
        <v>0.93737000000000004</v>
      </c>
      <c r="AO9">
        <v>0.69525543359999997</v>
      </c>
      <c r="AP9">
        <v>0.94322591999999972</v>
      </c>
      <c r="AQ9">
        <v>9.6649999999999974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33.202002622879505</v>
      </c>
      <c r="BB9">
        <f t="shared" si="0"/>
        <v>1001.1283066539054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0.33929500000000001</v>
      </c>
      <c r="K10">
        <v>9.4120912252976332</v>
      </c>
      <c r="L10">
        <v>578.48977356105138</v>
      </c>
      <c r="M10">
        <v>28.225042111173501</v>
      </c>
      <c r="N10">
        <v>36.240431720759332</v>
      </c>
      <c r="O10">
        <v>0</v>
      </c>
      <c r="P10">
        <v>36.696433198030917</v>
      </c>
      <c r="Q10">
        <v>5.7819616438356167</v>
      </c>
      <c r="R10">
        <v>10.301412742382274</v>
      </c>
      <c r="S10">
        <v>8.1009547376664042</v>
      </c>
      <c r="T10">
        <v>0</v>
      </c>
      <c r="U10">
        <v>126.04529642513506</v>
      </c>
      <c r="V10">
        <v>4.371102248005803</v>
      </c>
      <c r="W10">
        <v>14.233733802315225</v>
      </c>
      <c r="X10">
        <v>45.259888559703064</v>
      </c>
      <c r="Y10">
        <v>0</v>
      </c>
      <c r="Z10">
        <v>4.021411679999999</v>
      </c>
      <c r="AA10">
        <v>8.6042060000000014</v>
      </c>
      <c r="AB10">
        <v>4.0078511199999998</v>
      </c>
      <c r="AC10">
        <v>2.9691613119999998</v>
      </c>
      <c r="AD10">
        <v>5.5929026400000001</v>
      </c>
      <c r="AE10">
        <v>12.9896052</v>
      </c>
      <c r="AF10">
        <v>2.7225000000000001</v>
      </c>
      <c r="AG10">
        <v>11.926911359999998</v>
      </c>
      <c r="AH10">
        <v>21.528984360000003</v>
      </c>
      <c r="AI10">
        <v>0</v>
      </c>
      <c r="AJ10">
        <v>0</v>
      </c>
      <c r="AK10">
        <v>15.961299999999998</v>
      </c>
      <c r="AL10">
        <v>0</v>
      </c>
      <c r="AM10">
        <v>3.2392661714285707</v>
      </c>
      <c r="AN10">
        <v>0.93737000000000004</v>
      </c>
      <c r="AO10">
        <v>0.72312698639999995</v>
      </c>
      <c r="AP10">
        <v>0.94322591999999972</v>
      </c>
      <c r="AQ10">
        <v>6.6881799999999982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33.107341697844589</v>
      </c>
      <c r="BB10">
        <f t="shared" si="0"/>
        <v>998.27401913174015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0.33929500000000001</v>
      </c>
      <c r="K11">
        <v>9.4120912252976332</v>
      </c>
      <c r="L11">
        <v>578.48977356105138</v>
      </c>
      <c r="M11">
        <v>28.225042111173501</v>
      </c>
      <c r="N11">
        <v>36.240431720759332</v>
      </c>
      <c r="O11">
        <v>0</v>
      </c>
      <c r="P11">
        <v>36.696433198030917</v>
      </c>
      <c r="Q11">
        <v>5.7819616438356167</v>
      </c>
      <c r="R11">
        <v>10.301412742382274</v>
      </c>
      <c r="S11">
        <v>8.1009547376664042</v>
      </c>
      <c r="T11">
        <v>0</v>
      </c>
      <c r="U11">
        <v>126.04529642513506</v>
      </c>
      <c r="V11">
        <v>4.371102248005803</v>
      </c>
      <c r="W11">
        <v>14.233733802315225</v>
      </c>
      <c r="X11">
        <v>45.259888559703064</v>
      </c>
      <c r="Y11">
        <v>0</v>
      </c>
      <c r="Z11">
        <v>4.021411679999999</v>
      </c>
      <c r="AA11">
        <v>8.6042060000000014</v>
      </c>
      <c r="AB11">
        <v>4.0078511199999998</v>
      </c>
      <c r="AC11">
        <v>2.9691613119999998</v>
      </c>
      <c r="AD11">
        <v>5.5929026400000001</v>
      </c>
      <c r="AE11">
        <v>12.9896052</v>
      </c>
      <c r="AF11">
        <v>2.7225000000000001</v>
      </c>
      <c r="AG11">
        <v>11.926911359999998</v>
      </c>
      <c r="AH11">
        <v>21.528984360000003</v>
      </c>
      <c r="AI11">
        <v>0</v>
      </c>
      <c r="AJ11">
        <v>0</v>
      </c>
      <c r="AK11">
        <v>15.961299999999998</v>
      </c>
      <c r="AL11">
        <v>0</v>
      </c>
      <c r="AM11">
        <v>3.2392661714285707</v>
      </c>
      <c r="AN11">
        <v>0.93737000000000004</v>
      </c>
      <c r="AO11">
        <v>0.60505623359999994</v>
      </c>
      <c r="AP11">
        <v>2.1222583200000003</v>
      </c>
      <c r="AQ11">
        <v>6.6301899999999998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33.139537135762055</v>
      </c>
      <c r="BB11">
        <f t="shared" si="0"/>
        <v>999.24479534102261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0.33929500000000001</v>
      </c>
      <c r="K12">
        <v>9.4120912252976332</v>
      </c>
      <c r="L12">
        <v>578.48977356105138</v>
      </c>
      <c r="M12">
        <v>28.225042111173501</v>
      </c>
      <c r="N12">
        <v>36.240431720759332</v>
      </c>
      <c r="O12">
        <v>0</v>
      </c>
      <c r="P12">
        <v>36.696433198030917</v>
      </c>
      <c r="Q12">
        <v>5.7819616438356167</v>
      </c>
      <c r="R12">
        <v>10.301412742382274</v>
      </c>
      <c r="S12">
        <v>8.1009547376664042</v>
      </c>
      <c r="T12">
        <v>0</v>
      </c>
      <c r="U12">
        <v>126.04529642513506</v>
      </c>
      <c r="V12">
        <v>4.371102248005803</v>
      </c>
      <c r="W12">
        <v>14.233733802315225</v>
      </c>
      <c r="X12">
        <v>45.259888559703064</v>
      </c>
      <c r="Y12">
        <v>0</v>
      </c>
      <c r="Z12">
        <v>4.021411679999999</v>
      </c>
      <c r="AA12">
        <v>4.2899844000000007</v>
      </c>
      <c r="AB12">
        <v>4.0078511199999998</v>
      </c>
      <c r="AC12">
        <v>2.9691613119999998</v>
      </c>
      <c r="AD12">
        <v>5.5929026400000001</v>
      </c>
      <c r="AE12">
        <v>12.9896052</v>
      </c>
      <c r="AF12">
        <v>2.7225000000000001</v>
      </c>
      <c r="AG12">
        <v>11.926911359999998</v>
      </c>
      <c r="AH12">
        <v>21.528984360000003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0.93737000000000004</v>
      </c>
      <c r="AO12">
        <v>0.60577782719999995</v>
      </c>
      <c r="AP12">
        <v>2.1222583200000003</v>
      </c>
      <c r="AQ12">
        <v>3.0927999999999991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32.835533721514437</v>
      </c>
      <c r="BB12">
        <f t="shared" si="0"/>
        <v>990.07827566315609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0.33929500000000001</v>
      </c>
      <c r="K13">
        <v>9.4120912252976332</v>
      </c>
      <c r="L13">
        <v>578.48977356105138</v>
      </c>
      <c r="M13">
        <v>28.225042111173501</v>
      </c>
      <c r="N13">
        <v>36.240431720759332</v>
      </c>
      <c r="O13">
        <v>0</v>
      </c>
      <c r="P13">
        <v>36.696433198030917</v>
      </c>
      <c r="Q13">
        <v>5.7819616438356167</v>
      </c>
      <c r="R13">
        <v>10.301412742382274</v>
      </c>
      <c r="S13">
        <v>8.1009547376664042</v>
      </c>
      <c r="T13">
        <v>0</v>
      </c>
      <c r="U13">
        <v>126.04529642513506</v>
      </c>
      <c r="V13">
        <v>4.371102248005803</v>
      </c>
      <c r="W13">
        <v>14.233733802315225</v>
      </c>
      <c r="X13">
        <v>45.259888559703064</v>
      </c>
      <c r="Y13">
        <v>0</v>
      </c>
      <c r="Z13">
        <v>4.021411679999999</v>
      </c>
      <c r="AA13">
        <v>0</v>
      </c>
      <c r="AB13">
        <v>4.0078511199999998</v>
      </c>
      <c r="AC13">
        <v>2.9691613119999998</v>
      </c>
      <c r="AD13">
        <v>5.5929026400000001</v>
      </c>
      <c r="AE13">
        <v>12.9896052</v>
      </c>
      <c r="AF13">
        <v>2.7225000000000001</v>
      </c>
      <c r="AG13">
        <v>11.926911359999998</v>
      </c>
      <c r="AH13">
        <v>14.35265624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0.93737000000000004</v>
      </c>
      <c r="AO13">
        <v>0.60992699039999998</v>
      </c>
      <c r="AP13">
        <v>2.1222583200000003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32.368319419114428</v>
      </c>
      <c r="BB13">
        <f t="shared" si="0"/>
        <v>975.99052660875623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0.33929500000000001</v>
      </c>
      <c r="K14">
        <v>9.4120912252976332</v>
      </c>
      <c r="L14">
        <v>578.48977356105138</v>
      </c>
      <c r="M14">
        <v>28.225042111173501</v>
      </c>
      <c r="N14">
        <v>36.240431720759332</v>
      </c>
      <c r="O14">
        <v>0</v>
      </c>
      <c r="P14">
        <v>36.696433198030917</v>
      </c>
      <c r="Q14">
        <v>5.7819616438356167</v>
      </c>
      <c r="R14">
        <v>10.301412742382274</v>
      </c>
      <c r="S14">
        <v>8.1009547376664042</v>
      </c>
      <c r="T14">
        <v>0</v>
      </c>
      <c r="U14">
        <v>126.04529642513506</v>
      </c>
      <c r="V14">
        <v>4.371102248005803</v>
      </c>
      <c r="W14">
        <v>14.233733802315225</v>
      </c>
      <c r="X14">
        <v>45.259888559703064</v>
      </c>
      <c r="Y14">
        <v>0</v>
      </c>
      <c r="Z14">
        <v>4.021411679999999</v>
      </c>
      <c r="AA14">
        <v>0</v>
      </c>
      <c r="AB14">
        <v>4.0078511199999998</v>
      </c>
      <c r="AC14">
        <v>2.9691613119999998</v>
      </c>
      <c r="AD14">
        <v>5.5929026400000001</v>
      </c>
      <c r="AE14">
        <v>12.9896052</v>
      </c>
      <c r="AF14">
        <v>2.7225000000000001</v>
      </c>
      <c r="AG14">
        <v>11.926911359999998</v>
      </c>
      <c r="AH14">
        <v>14.35265624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0.93737000000000004</v>
      </c>
      <c r="AO14">
        <v>0.63482196960000004</v>
      </c>
      <c r="AP14">
        <v>2.1222583200000003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32.369118326314435</v>
      </c>
      <c r="BB14">
        <f t="shared" si="0"/>
        <v>976.01462268075625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0.33750000000000002</v>
      </c>
      <c r="K15">
        <v>9.4120912252976332</v>
      </c>
      <c r="L15">
        <v>578.48977356105138</v>
      </c>
      <c r="M15">
        <v>28.225042111173501</v>
      </c>
      <c r="N15">
        <v>36.240431720759332</v>
      </c>
      <c r="O15">
        <v>0</v>
      </c>
      <c r="P15">
        <v>36.696433198030917</v>
      </c>
      <c r="Q15">
        <v>5.7819616438356167</v>
      </c>
      <c r="R15">
        <v>10.301412742382274</v>
      </c>
      <c r="S15">
        <v>8.1009547376664042</v>
      </c>
      <c r="T15">
        <v>0</v>
      </c>
      <c r="U15">
        <v>126.04529642513506</v>
      </c>
      <c r="V15">
        <v>4.371102248005803</v>
      </c>
      <c r="W15">
        <v>14.233733802315225</v>
      </c>
      <c r="X15">
        <v>45.259888559703064</v>
      </c>
      <c r="Y15">
        <v>0</v>
      </c>
      <c r="Z15">
        <v>4.021411679999999</v>
      </c>
      <c r="AA15">
        <v>0</v>
      </c>
      <c r="AB15">
        <v>4.0078511199999998</v>
      </c>
      <c r="AC15">
        <v>2.9691613119999998</v>
      </c>
      <c r="AD15">
        <v>5.5929026400000001</v>
      </c>
      <c r="AE15">
        <v>12.9896052</v>
      </c>
      <c r="AF15">
        <v>2.7225000000000001</v>
      </c>
      <c r="AG15">
        <v>11.926911359999998</v>
      </c>
      <c r="AH15">
        <v>14.35265624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0.93737000000000004</v>
      </c>
      <c r="AO15">
        <v>0.62814722880000007</v>
      </c>
      <c r="AP15">
        <v>0.94322591999999972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32.363617367114429</v>
      </c>
      <c r="BB15">
        <f t="shared" si="0"/>
        <v>975.84874309915631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0.33750000000000002</v>
      </c>
      <c r="K16">
        <v>9.4120912252976332</v>
      </c>
      <c r="L16">
        <v>578.48977356105138</v>
      </c>
      <c r="M16">
        <v>28.225042111173501</v>
      </c>
      <c r="N16">
        <v>36.240431720759332</v>
      </c>
      <c r="O16">
        <v>0</v>
      </c>
      <c r="P16">
        <v>36.696433198030917</v>
      </c>
      <c r="Q16">
        <v>5.7819616438356167</v>
      </c>
      <c r="R16">
        <v>10.301412742382274</v>
      </c>
      <c r="S16">
        <v>8.1009547376664042</v>
      </c>
      <c r="T16">
        <v>0</v>
      </c>
      <c r="U16">
        <v>126.04529642513506</v>
      </c>
      <c r="V16">
        <v>4.371102248005803</v>
      </c>
      <c r="W16">
        <v>14.233733802315225</v>
      </c>
      <c r="X16">
        <v>45.259888559703064</v>
      </c>
      <c r="Y16">
        <v>0</v>
      </c>
      <c r="Z16">
        <v>4.021411679999999</v>
      </c>
      <c r="AA16">
        <v>0</v>
      </c>
      <c r="AB16">
        <v>4.0078511199999998</v>
      </c>
      <c r="AC16">
        <v>2.9691613119999998</v>
      </c>
      <c r="AD16">
        <v>5.5929026400000001</v>
      </c>
      <c r="AE16">
        <v>12.9896052</v>
      </c>
      <c r="AF16">
        <v>2.7225000000000001</v>
      </c>
      <c r="AG16">
        <v>11.926911359999998</v>
      </c>
      <c r="AH16">
        <v>14.35265624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0.93737000000000004</v>
      </c>
      <c r="AO16">
        <v>0.62435886239999994</v>
      </c>
      <c r="AP16">
        <v>0.94322591999999972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32.363495874314424</v>
      </c>
      <c r="BB16">
        <f t="shared" si="0"/>
        <v>975.84507622555634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0.33750000000000002</v>
      </c>
      <c r="K17">
        <v>9.4120912252976332</v>
      </c>
      <c r="L17">
        <v>578.48977356105138</v>
      </c>
      <c r="M17">
        <v>28.225042111173501</v>
      </c>
      <c r="N17">
        <v>36.240431720759332</v>
      </c>
      <c r="O17">
        <v>0</v>
      </c>
      <c r="P17">
        <v>36.696433198030917</v>
      </c>
      <c r="Q17">
        <v>5.7819616438356167</v>
      </c>
      <c r="R17">
        <v>10.301412742382274</v>
      </c>
      <c r="S17">
        <v>8.1009547376664042</v>
      </c>
      <c r="T17">
        <v>0</v>
      </c>
      <c r="U17">
        <v>126.04529642513506</v>
      </c>
      <c r="V17">
        <v>4.371102248005803</v>
      </c>
      <c r="W17">
        <v>14.233733802315225</v>
      </c>
      <c r="X17">
        <v>45.259888559703064</v>
      </c>
      <c r="Y17">
        <v>0</v>
      </c>
      <c r="Z17">
        <v>4.021411679999999</v>
      </c>
      <c r="AA17">
        <v>0</v>
      </c>
      <c r="AB17">
        <v>4.0078511199999998</v>
      </c>
      <c r="AC17">
        <v>2.9691613119999998</v>
      </c>
      <c r="AD17">
        <v>5.5929026400000001</v>
      </c>
      <c r="AE17">
        <v>12.9896052</v>
      </c>
      <c r="AF17">
        <v>2.7225000000000001</v>
      </c>
      <c r="AG17">
        <v>11.926911359999998</v>
      </c>
      <c r="AH17">
        <v>14.35265624</v>
      </c>
      <c r="AI17">
        <v>0</v>
      </c>
      <c r="AJ17">
        <v>0</v>
      </c>
      <c r="AK17">
        <v>15.961299999999998</v>
      </c>
      <c r="AL17">
        <v>0</v>
      </c>
      <c r="AM17">
        <v>1.6196330857142853</v>
      </c>
      <c r="AN17">
        <v>0.93737000000000004</v>
      </c>
      <c r="AO17">
        <v>0.60532683120000008</v>
      </c>
      <c r="AP17">
        <v>0.94322591999999972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32.362884728714434</v>
      </c>
      <c r="BB17">
        <f t="shared" si="0"/>
        <v>975.82665533995635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0.33750000000000002</v>
      </c>
      <c r="K18">
        <v>9.4120912252976332</v>
      </c>
      <c r="L18">
        <v>578.48977356105138</v>
      </c>
      <c r="M18">
        <v>28.225042111173501</v>
      </c>
      <c r="N18">
        <v>36.240431720759332</v>
      </c>
      <c r="O18">
        <v>0</v>
      </c>
      <c r="P18">
        <v>36.696433198030917</v>
      </c>
      <c r="Q18">
        <v>5.7819616438356167</v>
      </c>
      <c r="R18">
        <v>10.301412742382274</v>
      </c>
      <c r="S18">
        <v>8.1009547376664042</v>
      </c>
      <c r="T18">
        <v>0</v>
      </c>
      <c r="U18">
        <v>126.04529642513506</v>
      </c>
      <c r="V18">
        <v>4.371102248005803</v>
      </c>
      <c r="W18">
        <v>14.233733802315225</v>
      </c>
      <c r="X18">
        <v>45.259888559703064</v>
      </c>
      <c r="Y18">
        <v>0</v>
      </c>
      <c r="Z18">
        <v>4.021411679999999</v>
      </c>
      <c r="AA18">
        <v>0</v>
      </c>
      <c r="AB18">
        <v>4.0078511199999998</v>
      </c>
      <c r="AC18">
        <v>2.9691613119999998</v>
      </c>
      <c r="AD18">
        <v>5.5929026400000001</v>
      </c>
      <c r="AE18">
        <v>12.9896052</v>
      </c>
      <c r="AF18">
        <v>2.7225000000000001</v>
      </c>
      <c r="AG18">
        <v>11.926911359999998</v>
      </c>
      <c r="AH18">
        <v>14.35265624</v>
      </c>
      <c r="AI18">
        <v>0</v>
      </c>
      <c r="AJ18">
        <v>0</v>
      </c>
      <c r="AK18">
        <v>15.961299999999998</v>
      </c>
      <c r="AL18">
        <v>0</v>
      </c>
      <c r="AM18">
        <v>1.6196330857142853</v>
      </c>
      <c r="AN18">
        <v>0.93737000000000004</v>
      </c>
      <c r="AO18">
        <v>0.57673368480000009</v>
      </c>
      <c r="AP18">
        <v>0.94322591999999972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32.36196708991443</v>
      </c>
      <c r="BB18">
        <f t="shared" si="0"/>
        <v>975.79897983235639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0.33750000000000002</v>
      </c>
      <c r="K19">
        <v>9.4120912252976332</v>
      </c>
      <c r="L19">
        <v>578.48977356105138</v>
      </c>
      <c r="M19">
        <v>28.225042111173501</v>
      </c>
      <c r="N19">
        <v>36.240431720759332</v>
      </c>
      <c r="O19">
        <v>0</v>
      </c>
      <c r="P19">
        <v>36.696433198030917</v>
      </c>
      <c r="Q19">
        <v>6.1309389549922395</v>
      </c>
      <c r="R19">
        <v>10.301412742382274</v>
      </c>
      <c r="S19">
        <v>8.1009547376664042</v>
      </c>
      <c r="T19">
        <v>0</v>
      </c>
      <c r="U19">
        <v>126.04529642513506</v>
      </c>
      <c r="V19">
        <v>4.371102248005803</v>
      </c>
      <c r="W19">
        <v>14.233733802315225</v>
      </c>
      <c r="X19">
        <v>45.259888559703064</v>
      </c>
      <c r="Y19">
        <v>0</v>
      </c>
      <c r="Z19">
        <v>4.021411679999999</v>
      </c>
      <c r="AA19">
        <v>0</v>
      </c>
      <c r="AB19">
        <v>4.0078511199999998</v>
      </c>
      <c r="AC19">
        <v>2.9691613119999998</v>
      </c>
      <c r="AD19">
        <v>5.5929026400000001</v>
      </c>
      <c r="AE19">
        <v>12.9896052</v>
      </c>
      <c r="AF19">
        <v>2.7225000000000001</v>
      </c>
      <c r="AG19">
        <v>11.926911359999998</v>
      </c>
      <c r="AH19">
        <v>14.35265624</v>
      </c>
      <c r="AI19">
        <v>0</v>
      </c>
      <c r="AJ19">
        <v>0</v>
      </c>
      <c r="AK19">
        <v>15.961299999999998</v>
      </c>
      <c r="AL19">
        <v>0</v>
      </c>
      <c r="AM19">
        <v>1.6196330857142853</v>
      </c>
      <c r="AN19">
        <v>0.93737000000000004</v>
      </c>
      <c r="AO19">
        <v>0.58250643359999998</v>
      </c>
      <c r="AP19">
        <v>0.94322591999999972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32.340737065468829</v>
      </c>
      <c r="BB19">
        <f t="shared" si="0"/>
        <v>975.15883831675831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0.33750000000000002</v>
      </c>
      <c r="K20">
        <v>9.4120912252976332</v>
      </c>
      <c r="L20">
        <v>578.48977356105138</v>
      </c>
      <c r="M20">
        <v>28.225042111173501</v>
      </c>
      <c r="N20">
        <v>36.240431720759332</v>
      </c>
      <c r="O20">
        <v>0</v>
      </c>
      <c r="P20">
        <v>36.696433198030917</v>
      </c>
      <c r="Q20">
        <v>6.1309389549922395</v>
      </c>
      <c r="R20">
        <v>10.301412742382274</v>
      </c>
      <c r="S20">
        <v>8.1009547376664042</v>
      </c>
      <c r="T20">
        <v>0</v>
      </c>
      <c r="U20">
        <v>126.04529642513506</v>
      </c>
      <c r="V20">
        <v>4.371102248005803</v>
      </c>
      <c r="W20">
        <v>14.233733802315225</v>
      </c>
      <c r="X20">
        <v>45.259888559703064</v>
      </c>
      <c r="Y20">
        <v>0</v>
      </c>
      <c r="Z20">
        <v>4.021411679999999</v>
      </c>
      <c r="AA20">
        <v>2.1571107999999999</v>
      </c>
      <c r="AB20">
        <v>8.0565986800000022</v>
      </c>
      <c r="AC20">
        <v>5.9383226239999987</v>
      </c>
      <c r="AD20">
        <v>5.5929026400000001</v>
      </c>
      <c r="AE20">
        <v>12.9896052</v>
      </c>
      <c r="AF20">
        <v>2.7225000000000001</v>
      </c>
      <c r="AG20">
        <v>11.926911359999998</v>
      </c>
      <c r="AH20">
        <v>14.35265624</v>
      </c>
      <c r="AI20">
        <v>0</v>
      </c>
      <c r="AJ20">
        <v>0</v>
      </c>
      <c r="AK20">
        <v>15.961299999999998</v>
      </c>
      <c r="AL20">
        <v>0</v>
      </c>
      <c r="AM20">
        <v>1.6196330857142853</v>
      </c>
      <c r="AN20">
        <v>0.93737000000000004</v>
      </c>
      <c r="AO20">
        <v>0.56248221119999997</v>
      </c>
      <c r="AP20">
        <v>0.94322591999999972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32.634612195068826</v>
      </c>
      <c r="BB20">
        <f t="shared" si="0"/>
        <v>984.01995863675825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0.33750000000000002</v>
      </c>
      <c r="K21">
        <v>9.4120912252976332</v>
      </c>
      <c r="L21">
        <v>578.48977356105138</v>
      </c>
      <c r="M21">
        <v>28.225042111173501</v>
      </c>
      <c r="N21">
        <v>36.240431720759332</v>
      </c>
      <c r="O21">
        <v>0</v>
      </c>
      <c r="P21">
        <v>36.696433198030917</v>
      </c>
      <c r="Q21">
        <v>5.7738815789473685</v>
      </c>
      <c r="R21">
        <v>13.007344845235192</v>
      </c>
      <c r="S21">
        <v>8.1009547376664042</v>
      </c>
      <c r="T21">
        <v>0</v>
      </c>
      <c r="U21">
        <v>126.04529642513506</v>
      </c>
      <c r="V21">
        <v>4.371102248005803</v>
      </c>
      <c r="W21">
        <v>14.233733802315225</v>
      </c>
      <c r="X21">
        <v>45.259888559703064</v>
      </c>
      <c r="Y21">
        <v>0</v>
      </c>
      <c r="Z21">
        <v>4.021411679999999</v>
      </c>
      <c r="AA21">
        <v>4.2899844000000007</v>
      </c>
      <c r="AB21">
        <v>8.0565986800000022</v>
      </c>
      <c r="AC21">
        <v>5.9383226239999987</v>
      </c>
      <c r="AD21">
        <v>5.5929026400000001</v>
      </c>
      <c r="AE21">
        <v>12.9896052</v>
      </c>
      <c r="AF21">
        <v>2.7225000000000001</v>
      </c>
      <c r="AG21">
        <v>11.926911359999998</v>
      </c>
      <c r="AH21">
        <v>17.432375999999998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0.93737000000000004</v>
      </c>
      <c r="AO21">
        <v>0.52559073839999992</v>
      </c>
      <c r="AP21">
        <v>0.94322591999999972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32.876151032749675</v>
      </c>
      <c r="BB21">
        <f t="shared" si="0"/>
        <v>991.30299641308557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0.33750000000000002</v>
      </c>
      <c r="K22">
        <v>9.4120912252976332</v>
      </c>
      <c r="L22">
        <v>578.48977356105138</v>
      </c>
      <c r="M22">
        <v>28.225042111173501</v>
      </c>
      <c r="N22">
        <v>36.240431720759332</v>
      </c>
      <c r="O22">
        <v>0</v>
      </c>
      <c r="P22">
        <v>36.696433198030917</v>
      </c>
      <c r="Q22">
        <v>5.7738815789473685</v>
      </c>
      <c r="R22">
        <v>13.007344845235192</v>
      </c>
      <c r="S22">
        <v>8.1009547376664042</v>
      </c>
      <c r="T22">
        <v>0</v>
      </c>
      <c r="U22">
        <v>126.04529642513506</v>
      </c>
      <c r="V22">
        <v>4.371102248005803</v>
      </c>
      <c r="W22">
        <v>14.233733802315225</v>
      </c>
      <c r="X22">
        <v>45.259888559703064</v>
      </c>
      <c r="Y22">
        <v>0</v>
      </c>
      <c r="Z22">
        <v>4.021411679999999</v>
      </c>
      <c r="AA22">
        <v>6.4713324000000014</v>
      </c>
      <c r="AB22">
        <v>8.0565986800000022</v>
      </c>
      <c r="AC22">
        <v>5.9383226239999987</v>
      </c>
      <c r="AD22">
        <v>5.5929026400000001</v>
      </c>
      <c r="AE22">
        <v>12.9896052</v>
      </c>
      <c r="AF22">
        <v>2.7225000000000001</v>
      </c>
      <c r="AG22">
        <v>11.926911359999998</v>
      </c>
      <c r="AH22">
        <v>21.528984360000003</v>
      </c>
      <c r="AI22">
        <v>0</v>
      </c>
      <c r="AJ22">
        <v>0</v>
      </c>
      <c r="AK22">
        <v>15.961299999999998</v>
      </c>
      <c r="AL22">
        <v>0</v>
      </c>
      <c r="AM22">
        <v>2.9038876031746024</v>
      </c>
      <c r="AN22">
        <v>0.93737000000000004</v>
      </c>
      <c r="AO22">
        <v>0.46551807119999999</v>
      </c>
      <c r="AP22">
        <v>0.94322591999999972</v>
      </c>
      <c r="AQ22">
        <v>2.9768199999999996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33.212525295651261</v>
      </c>
      <c r="BB22">
        <f t="shared" si="0"/>
        <v>1001.4455803604443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0.33750000000000002</v>
      </c>
      <c r="K23">
        <v>9.4120912252976332</v>
      </c>
      <c r="L23">
        <v>578.48977356105138</v>
      </c>
      <c r="M23">
        <v>28.225042111173501</v>
      </c>
      <c r="N23">
        <v>36.240431720759332</v>
      </c>
      <c r="O23">
        <v>0</v>
      </c>
      <c r="P23">
        <v>36.696433198030917</v>
      </c>
      <c r="Q23">
        <v>5.7738815789473685</v>
      </c>
      <c r="R23">
        <v>13.007344845235192</v>
      </c>
      <c r="S23">
        <v>8.1009547376664042</v>
      </c>
      <c r="T23">
        <v>0</v>
      </c>
      <c r="U23">
        <v>126.04529642513506</v>
      </c>
      <c r="V23">
        <v>4.371102248005803</v>
      </c>
      <c r="W23">
        <v>14.233733802315225</v>
      </c>
      <c r="X23">
        <v>45.259888559703064</v>
      </c>
      <c r="Y23">
        <v>0</v>
      </c>
      <c r="Z23">
        <v>4.021411679999999</v>
      </c>
      <c r="AA23">
        <v>10.785553999999999</v>
      </c>
      <c r="AB23">
        <v>8.0565986800000022</v>
      </c>
      <c r="AC23">
        <v>8.9074839360000002</v>
      </c>
      <c r="AD23">
        <v>5.5929026400000001</v>
      </c>
      <c r="AE23">
        <v>8.6597367999999992</v>
      </c>
      <c r="AF23">
        <v>2.7225000000000001</v>
      </c>
      <c r="AG23">
        <v>11.926911359999998</v>
      </c>
      <c r="AH23">
        <v>20.337772000000001</v>
      </c>
      <c r="AI23">
        <v>0.78111279999999994</v>
      </c>
      <c r="AJ23">
        <v>0</v>
      </c>
      <c r="AK23">
        <v>15.961299999999998</v>
      </c>
      <c r="AL23">
        <v>0</v>
      </c>
      <c r="AM23">
        <v>3.2392661714285707</v>
      </c>
      <c r="AN23">
        <v>0.93737000000000004</v>
      </c>
      <c r="AO23">
        <v>0.38307600239999995</v>
      </c>
      <c r="AP23">
        <v>0.94322591999999972</v>
      </c>
      <c r="AQ23">
        <v>3.189449999999999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33.341731890127434</v>
      </c>
      <c r="BB23">
        <f t="shared" si="0"/>
        <v>1005.3414768174221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0.33750000000000002</v>
      </c>
      <c r="K24">
        <v>9.4120912252976332</v>
      </c>
      <c r="L24">
        <v>578.48977356105138</v>
      </c>
      <c r="M24">
        <v>28.225042111173501</v>
      </c>
      <c r="N24">
        <v>36.240431720759332</v>
      </c>
      <c r="O24">
        <v>0</v>
      </c>
      <c r="P24">
        <v>36.696433198030917</v>
      </c>
      <c r="Q24">
        <v>5.7738815789473685</v>
      </c>
      <c r="R24">
        <v>13.007344845235192</v>
      </c>
      <c r="S24">
        <v>8.1009547376664042</v>
      </c>
      <c r="T24">
        <v>0</v>
      </c>
      <c r="U24">
        <v>126.04529642513506</v>
      </c>
      <c r="V24">
        <v>4.371102248005803</v>
      </c>
      <c r="W24">
        <v>14.233733802315225</v>
      </c>
      <c r="X24">
        <v>45.259888559703064</v>
      </c>
      <c r="Y24">
        <v>0</v>
      </c>
      <c r="Z24">
        <v>4.021411679999999</v>
      </c>
      <c r="AA24">
        <v>12.918427599999998</v>
      </c>
      <c r="AB24">
        <v>12.048091224</v>
      </c>
      <c r="AC24">
        <v>8.9074839360000002</v>
      </c>
      <c r="AD24">
        <v>5.5929026400000001</v>
      </c>
      <c r="AE24">
        <v>8.6597367999999992</v>
      </c>
      <c r="AF24">
        <v>2.7225000000000001</v>
      </c>
      <c r="AG24">
        <v>11.926911359999998</v>
      </c>
      <c r="AH24">
        <v>20.337772000000001</v>
      </c>
      <c r="AI24">
        <v>2.3433383999999999</v>
      </c>
      <c r="AJ24">
        <v>0</v>
      </c>
      <c r="AK24">
        <v>15.961299999999998</v>
      </c>
      <c r="AL24">
        <v>0</v>
      </c>
      <c r="AM24">
        <v>4.8588992571428564</v>
      </c>
      <c r="AN24">
        <v>0.93737000000000004</v>
      </c>
      <c r="AO24">
        <v>0.34248636240000002</v>
      </c>
      <c r="AP24">
        <v>0.94322591999999972</v>
      </c>
      <c r="AQ24">
        <v>3.189449999999999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33.639158851517905</v>
      </c>
      <c r="BB24">
        <f t="shared" si="0"/>
        <v>1014.3096850457461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0.33750000000000002</v>
      </c>
      <c r="K25">
        <v>9.4120912252976332</v>
      </c>
      <c r="L25">
        <v>578.48977356105138</v>
      </c>
      <c r="M25">
        <v>28.225042111173501</v>
      </c>
      <c r="N25">
        <v>36.240431720759332</v>
      </c>
      <c r="O25">
        <v>0</v>
      </c>
      <c r="P25">
        <v>36.696433198030917</v>
      </c>
      <c r="Q25">
        <v>5.7738815789473685</v>
      </c>
      <c r="R25">
        <v>13.007344845235192</v>
      </c>
      <c r="S25">
        <v>8.1009547376664042</v>
      </c>
      <c r="T25">
        <v>0</v>
      </c>
      <c r="U25">
        <v>126.04529642513506</v>
      </c>
      <c r="V25">
        <v>4.371102248005803</v>
      </c>
      <c r="W25">
        <v>14.233733802315225</v>
      </c>
      <c r="X25">
        <v>45.259888559703064</v>
      </c>
      <c r="Y25">
        <v>0</v>
      </c>
      <c r="Z25">
        <v>4.021411679999999</v>
      </c>
      <c r="AA25">
        <v>12.918427599999998</v>
      </c>
      <c r="AB25">
        <v>12.048091224</v>
      </c>
      <c r="AC25">
        <v>8.9074839360000002</v>
      </c>
      <c r="AD25">
        <v>5.5929026400000001</v>
      </c>
      <c r="AE25">
        <v>8.6597367999999992</v>
      </c>
      <c r="AF25">
        <v>2.7225000000000001</v>
      </c>
      <c r="AG25">
        <v>11.926911359999998</v>
      </c>
      <c r="AH25">
        <v>20.337772000000001</v>
      </c>
      <c r="AI25">
        <v>15.231699600000001</v>
      </c>
      <c r="AJ25">
        <v>0</v>
      </c>
      <c r="AK25">
        <v>15.961299999999998</v>
      </c>
      <c r="AL25">
        <v>0</v>
      </c>
      <c r="AM25">
        <v>4.8588992571428564</v>
      </c>
      <c r="AN25">
        <v>0.93737000000000004</v>
      </c>
      <c r="AO25">
        <v>0.23758469280000002</v>
      </c>
      <c r="AP25">
        <v>0.94322591999999972</v>
      </c>
      <c r="AQ25">
        <v>6.6881799999999982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34.161816980870299</v>
      </c>
      <c r="BB25">
        <f t="shared" si="0"/>
        <v>1030.0692164467939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0.33750000000000002</v>
      </c>
      <c r="K26">
        <v>9.4120912252976332</v>
      </c>
      <c r="L26">
        <v>578.48977356105138</v>
      </c>
      <c r="M26">
        <v>28.225042111173501</v>
      </c>
      <c r="N26">
        <v>36.240431720759332</v>
      </c>
      <c r="O26">
        <v>0</v>
      </c>
      <c r="P26">
        <v>36.696433198030917</v>
      </c>
      <c r="Q26">
        <v>5.7738815789473685</v>
      </c>
      <c r="R26">
        <v>13.007344845235192</v>
      </c>
      <c r="S26">
        <v>8.1009547376664042</v>
      </c>
      <c r="T26">
        <v>0</v>
      </c>
      <c r="U26">
        <v>126.04529642513506</v>
      </c>
      <c r="V26">
        <v>4.371102248005803</v>
      </c>
      <c r="W26">
        <v>14.233733802315225</v>
      </c>
      <c r="X26">
        <v>45.259888559703064</v>
      </c>
      <c r="Y26">
        <v>0</v>
      </c>
      <c r="Z26">
        <v>4.021411679999999</v>
      </c>
      <c r="AA26">
        <v>12.918427599999998</v>
      </c>
      <c r="AB26">
        <v>12.048091224</v>
      </c>
      <c r="AC26">
        <v>8.9074839360000002</v>
      </c>
      <c r="AD26">
        <v>5.5929026400000001</v>
      </c>
      <c r="AE26">
        <v>8.6597367999999992</v>
      </c>
      <c r="AF26">
        <v>2.7225000000000001</v>
      </c>
      <c r="AG26">
        <v>11.926911359999998</v>
      </c>
      <c r="AH26">
        <v>20.337772000000001</v>
      </c>
      <c r="AI26">
        <v>15.231699600000001</v>
      </c>
      <c r="AJ26">
        <v>0</v>
      </c>
      <c r="AK26">
        <v>15.961299999999998</v>
      </c>
      <c r="AL26">
        <v>0</v>
      </c>
      <c r="AM26">
        <v>4.8588992571428564</v>
      </c>
      <c r="AN26">
        <v>0.93737000000000004</v>
      </c>
      <c r="AO26">
        <v>0.17805322080000002</v>
      </c>
      <c r="AP26">
        <v>0.94322591999999972</v>
      </c>
      <c r="AQ26">
        <v>6.6881799999999982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34.159905923670294</v>
      </c>
      <c r="BB26">
        <f t="shared" si="0"/>
        <v>1030.0115960319938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0.33750000000000002</v>
      </c>
      <c r="K27">
        <v>9.4120912252976332</v>
      </c>
      <c r="L27">
        <v>578.48977356105138</v>
      </c>
      <c r="M27">
        <v>28.225042111173501</v>
      </c>
      <c r="N27">
        <v>36.240431720759332</v>
      </c>
      <c r="O27">
        <v>0</v>
      </c>
      <c r="P27">
        <v>36.696433198030917</v>
      </c>
      <c r="Q27">
        <v>5.7738815789473685</v>
      </c>
      <c r="R27">
        <v>13.007344845235192</v>
      </c>
      <c r="S27">
        <v>8.1009547376664042</v>
      </c>
      <c r="T27">
        <v>0</v>
      </c>
      <c r="U27">
        <v>126.04529642513506</v>
      </c>
      <c r="V27">
        <v>4.371102248005803</v>
      </c>
      <c r="W27">
        <v>14.233733802315225</v>
      </c>
      <c r="X27">
        <v>45.259888559703064</v>
      </c>
      <c r="Y27">
        <v>0</v>
      </c>
      <c r="Z27">
        <v>4.021411679999999</v>
      </c>
      <c r="AA27">
        <v>11.633856</v>
      </c>
      <c r="AB27">
        <v>12.048091224</v>
      </c>
      <c r="AC27">
        <v>8.9074839360000002</v>
      </c>
      <c r="AD27">
        <v>5.5929026400000001</v>
      </c>
      <c r="AE27">
        <v>8.6597367999999992</v>
      </c>
      <c r="AF27">
        <v>2.7225000000000001</v>
      </c>
      <c r="AG27">
        <v>11.926911359999998</v>
      </c>
      <c r="AH27">
        <v>20.337772000000001</v>
      </c>
      <c r="AI27">
        <v>15.231699600000001</v>
      </c>
      <c r="AJ27">
        <v>0</v>
      </c>
      <c r="AK27">
        <v>15.961299999999998</v>
      </c>
      <c r="AL27">
        <v>0</v>
      </c>
      <c r="AM27">
        <v>4.8588992571428564</v>
      </c>
      <c r="AN27">
        <v>0.93737000000000004</v>
      </c>
      <c r="AO27">
        <v>0.1297064496</v>
      </c>
      <c r="AP27">
        <v>0.94322591999999972</v>
      </c>
      <c r="AQ27">
        <v>6.6881799999999982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34.08450184687031</v>
      </c>
      <c r="BB27">
        <f t="shared" si="0"/>
        <v>1027.7379601375937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0.33750000000000002</v>
      </c>
      <c r="K28">
        <v>9.4120912252976332</v>
      </c>
      <c r="L28">
        <v>578.48977356105138</v>
      </c>
      <c r="M28">
        <v>28.225042111173501</v>
      </c>
      <c r="N28">
        <v>36.240431720759332</v>
      </c>
      <c r="O28">
        <v>0</v>
      </c>
      <c r="P28">
        <v>36.696433198030917</v>
      </c>
      <c r="Q28">
        <v>5.7738815789473685</v>
      </c>
      <c r="R28">
        <v>13.007344845235192</v>
      </c>
      <c r="S28">
        <v>8.1009547376664042</v>
      </c>
      <c r="T28">
        <v>0</v>
      </c>
      <c r="U28">
        <v>126.04529642513506</v>
      </c>
      <c r="V28">
        <v>4.371102248005803</v>
      </c>
      <c r="W28">
        <v>14.233733802315225</v>
      </c>
      <c r="X28">
        <v>45.259888559703064</v>
      </c>
      <c r="Y28">
        <v>0</v>
      </c>
      <c r="Z28">
        <v>4.021411679999999</v>
      </c>
      <c r="AA28">
        <v>12.918427599999998</v>
      </c>
      <c r="AB28">
        <v>12.048091224</v>
      </c>
      <c r="AC28">
        <v>8.9074839360000002</v>
      </c>
      <c r="AD28">
        <v>5.5929026400000001</v>
      </c>
      <c r="AE28">
        <v>8.6597367999999992</v>
      </c>
      <c r="AF28">
        <v>2.7225000000000001</v>
      </c>
      <c r="AG28">
        <v>11.926911359999998</v>
      </c>
      <c r="AH28">
        <v>20.337772000000001</v>
      </c>
      <c r="AI28">
        <v>15.231699600000001</v>
      </c>
      <c r="AJ28">
        <v>0</v>
      </c>
      <c r="AK28">
        <v>15.961299999999998</v>
      </c>
      <c r="AL28">
        <v>0</v>
      </c>
      <c r="AM28">
        <v>4.8588992571428564</v>
      </c>
      <c r="AN28">
        <v>0.93737000000000004</v>
      </c>
      <c r="AO28">
        <v>0.12330230639999999</v>
      </c>
      <c r="AP28">
        <v>0.94322591999999972</v>
      </c>
      <c r="AQ28">
        <v>6.6881799999999982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34.125531131270307</v>
      </c>
      <c r="BB28">
        <f t="shared" si="0"/>
        <v>1028.9750983099939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0.33750000000000002</v>
      </c>
      <c r="K29">
        <v>9.4120912252976332</v>
      </c>
      <c r="L29">
        <v>578.48977356105138</v>
      </c>
      <c r="M29">
        <v>28.225042111173501</v>
      </c>
      <c r="N29">
        <v>36.240431720759332</v>
      </c>
      <c r="O29">
        <v>0</v>
      </c>
      <c r="P29">
        <v>36.696433198030917</v>
      </c>
      <c r="Q29">
        <v>5.7738815789473685</v>
      </c>
      <c r="R29">
        <v>13.007344845235192</v>
      </c>
      <c r="S29">
        <v>8.1009547376664042</v>
      </c>
      <c r="T29">
        <v>0</v>
      </c>
      <c r="U29">
        <v>126.04529642513506</v>
      </c>
      <c r="V29">
        <v>4.371102248005803</v>
      </c>
      <c r="W29">
        <v>13.969541534271448</v>
      </c>
      <c r="X29">
        <v>45.259888559703064</v>
      </c>
      <c r="Y29">
        <v>0</v>
      </c>
      <c r="Z29">
        <v>4.021411679999999</v>
      </c>
      <c r="AA29">
        <v>12.918427599999998</v>
      </c>
      <c r="AB29">
        <v>12.048091224</v>
      </c>
      <c r="AC29">
        <v>8.9074839360000002</v>
      </c>
      <c r="AD29">
        <v>5.5929026400000001</v>
      </c>
      <c r="AE29">
        <v>8.6597367999999992</v>
      </c>
      <c r="AF29">
        <v>2.7225000000000001</v>
      </c>
      <c r="AG29">
        <v>11.926911359999998</v>
      </c>
      <c r="AH29">
        <v>20.337772000000001</v>
      </c>
      <c r="AI29">
        <v>15.231699600000001</v>
      </c>
      <c r="AJ29">
        <v>0</v>
      </c>
      <c r="AK29">
        <v>15.961299999999998</v>
      </c>
      <c r="AL29">
        <v>0</v>
      </c>
      <c r="AM29">
        <v>4.8588992571428564</v>
      </c>
      <c r="AN29">
        <v>0.93737000000000004</v>
      </c>
      <c r="AO29">
        <v>0.12654947760000002</v>
      </c>
      <c r="AP29">
        <v>0.94322591999999972</v>
      </c>
      <c r="AQ29">
        <v>6.6881799999999982</v>
      </c>
      <c r="AR29">
        <v>15.241823999999999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34.117154861606181</v>
      </c>
      <c r="BB29">
        <f t="shared" si="0"/>
        <v>1028.722529482814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0.33750000000000002</v>
      </c>
      <c r="K30">
        <v>9.4120912252976332</v>
      </c>
      <c r="L30">
        <v>578.48977356105138</v>
      </c>
      <c r="M30">
        <v>28.225042111173501</v>
      </c>
      <c r="N30">
        <v>36.240431720759332</v>
      </c>
      <c r="O30">
        <v>0</v>
      </c>
      <c r="P30">
        <v>36.696433198030917</v>
      </c>
      <c r="Q30">
        <v>5.7738815789473685</v>
      </c>
      <c r="R30">
        <v>13.007344845235192</v>
      </c>
      <c r="S30">
        <v>8.1009547376664042</v>
      </c>
      <c r="T30">
        <v>0</v>
      </c>
      <c r="U30">
        <v>126.04529642513506</v>
      </c>
      <c r="V30">
        <v>4.371102248005803</v>
      </c>
      <c r="W30">
        <v>13.969541534271448</v>
      </c>
      <c r="X30">
        <v>45.259888559703064</v>
      </c>
      <c r="Y30">
        <v>0</v>
      </c>
      <c r="Z30">
        <v>4.021411679999999</v>
      </c>
      <c r="AA30">
        <v>9.6948799999999995</v>
      </c>
      <c r="AB30">
        <v>12.048091224</v>
      </c>
      <c r="AC30">
        <v>5.9383226239999987</v>
      </c>
      <c r="AD30">
        <v>5.5929026400000001</v>
      </c>
      <c r="AE30">
        <v>8.6597367999999992</v>
      </c>
      <c r="AF30">
        <v>2.7225000000000001</v>
      </c>
      <c r="AG30">
        <v>11.926911359999998</v>
      </c>
      <c r="AH30">
        <v>21.528984360000003</v>
      </c>
      <c r="AI30">
        <v>10.154466399999999</v>
      </c>
      <c r="AJ30">
        <v>0</v>
      </c>
      <c r="AK30">
        <v>15.961299999999998</v>
      </c>
      <c r="AL30">
        <v>0</v>
      </c>
      <c r="AM30">
        <v>4.8588992571428564</v>
      </c>
      <c r="AN30">
        <v>0.93737000000000004</v>
      </c>
      <c r="AO30">
        <v>0.12456509519999999</v>
      </c>
      <c r="AP30">
        <v>0.94322591999999972</v>
      </c>
      <c r="AQ30">
        <v>6.6881799999999982</v>
      </c>
      <c r="AR30">
        <v>15.241823999999999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33.793563697606174</v>
      </c>
      <c r="BB30">
        <f t="shared" si="0"/>
        <v>1018.965406512414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0.33750000000000002</v>
      </c>
      <c r="K31">
        <v>9.4120912252976332</v>
      </c>
      <c r="L31">
        <v>578.48977356105138</v>
      </c>
      <c r="M31">
        <v>28.225042111173501</v>
      </c>
      <c r="N31">
        <v>36.240431720759332</v>
      </c>
      <c r="O31">
        <v>0</v>
      </c>
      <c r="P31">
        <v>36.696433198030917</v>
      </c>
      <c r="Q31">
        <v>5.7738815789473685</v>
      </c>
      <c r="R31">
        <v>13.007344845235192</v>
      </c>
      <c r="S31">
        <v>8.1009547376664042</v>
      </c>
      <c r="T31">
        <v>0</v>
      </c>
      <c r="U31">
        <v>126.04529642513506</v>
      </c>
      <c r="V31">
        <v>4.371102248005803</v>
      </c>
      <c r="W31">
        <v>13.969541534271448</v>
      </c>
      <c r="X31">
        <v>45.259888559703064</v>
      </c>
      <c r="Y31">
        <v>0</v>
      </c>
      <c r="Z31">
        <v>4.021411679999999</v>
      </c>
      <c r="AA31">
        <v>4.8474399999999997</v>
      </c>
      <c r="AB31">
        <v>12.048091224</v>
      </c>
      <c r="AC31">
        <v>5.9383226239999987</v>
      </c>
      <c r="AD31">
        <v>5.5929026400000001</v>
      </c>
      <c r="AE31">
        <v>8.6597367999999992</v>
      </c>
      <c r="AF31">
        <v>2.7225000000000001</v>
      </c>
      <c r="AG31">
        <v>11.926911359999998</v>
      </c>
      <c r="AH31">
        <v>11.621584000000002</v>
      </c>
      <c r="AI31">
        <v>1.5622255999999999</v>
      </c>
      <c r="AJ31">
        <v>0</v>
      </c>
      <c r="AK31">
        <v>15.961299999999998</v>
      </c>
      <c r="AL31">
        <v>0</v>
      </c>
      <c r="AM31">
        <v>3.2392661714285707</v>
      </c>
      <c r="AN31">
        <v>0.93737000000000004</v>
      </c>
      <c r="AO31">
        <v>0.1066154544</v>
      </c>
      <c r="AP31">
        <v>0.94322591999999972</v>
      </c>
      <c r="AQ31">
        <v>6.6881799999999982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32.991555661815696</v>
      </c>
      <c r="BB31">
        <f t="shared" si="0"/>
        <v>994.78275066168999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0.33750000000000002</v>
      </c>
      <c r="K32">
        <v>9.4120912252976332</v>
      </c>
      <c r="L32">
        <v>578.48977356105138</v>
      </c>
      <c r="M32">
        <v>28.225042111173501</v>
      </c>
      <c r="N32">
        <v>36.240431720759332</v>
      </c>
      <c r="O32">
        <v>0</v>
      </c>
      <c r="P32">
        <v>36.696433198030917</v>
      </c>
      <c r="Q32">
        <v>5.7738815789473685</v>
      </c>
      <c r="R32">
        <v>13.007344845235192</v>
      </c>
      <c r="S32">
        <v>8.1009547376664042</v>
      </c>
      <c r="T32">
        <v>0</v>
      </c>
      <c r="U32">
        <v>126.04529642513506</v>
      </c>
      <c r="V32">
        <v>4.371102248005803</v>
      </c>
      <c r="W32">
        <v>13.969541534271448</v>
      </c>
      <c r="X32">
        <v>45.259888559703064</v>
      </c>
      <c r="Y32">
        <v>0</v>
      </c>
      <c r="Z32">
        <v>4.021411679999999</v>
      </c>
      <c r="AA32">
        <v>3.8052404000000002</v>
      </c>
      <c r="AB32">
        <v>8.0565986800000022</v>
      </c>
      <c r="AC32">
        <v>5.9383226239999987</v>
      </c>
      <c r="AD32">
        <v>5.5929026400000001</v>
      </c>
      <c r="AE32">
        <v>8.6597367999999992</v>
      </c>
      <c r="AF32">
        <v>2.7225000000000001</v>
      </c>
      <c r="AG32">
        <v>11.926911359999998</v>
      </c>
      <c r="AH32">
        <v>5.8107920000000011</v>
      </c>
      <c r="AI32">
        <v>0.78111279999999994</v>
      </c>
      <c r="AJ32">
        <v>0</v>
      </c>
      <c r="AK32">
        <v>15.961299999999998</v>
      </c>
      <c r="AL32">
        <v>0</v>
      </c>
      <c r="AM32">
        <v>3.2392661714285707</v>
      </c>
      <c r="AN32">
        <v>0.93737000000000004</v>
      </c>
      <c r="AO32">
        <v>0.10580366159999999</v>
      </c>
      <c r="AP32">
        <v>0.94322591999999972</v>
      </c>
      <c r="AQ32">
        <v>3.189449999999999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32.506038740463325</v>
      </c>
      <c r="BB32">
        <f t="shared" si="0"/>
        <v>980.14312884624235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0.33750000000000002</v>
      </c>
      <c r="K33">
        <v>9.4120912252976332</v>
      </c>
      <c r="L33">
        <v>578.48977356105138</v>
      </c>
      <c r="M33">
        <v>28.225042111173501</v>
      </c>
      <c r="N33">
        <v>36.240431720759332</v>
      </c>
      <c r="O33">
        <v>0</v>
      </c>
      <c r="P33">
        <v>36.696433198030917</v>
      </c>
      <c r="Q33">
        <v>5.7738815789473685</v>
      </c>
      <c r="R33">
        <v>13.007344845235192</v>
      </c>
      <c r="S33">
        <v>8.1009547376664042</v>
      </c>
      <c r="T33">
        <v>0</v>
      </c>
      <c r="U33">
        <v>126.04529642513506</v>
      </c>
      <c r="V33">
        <v>4.371102248005803</v>
      </c>
      <c r="W33">
        <v>13.969541534271448</v>
      </c>
      <c r="X33">
        <v>45.259888559703064</v>
      </c>
      <c r="Y33">
        <v>0</v>
      </c>
      <c r="Z33">
        <v>4.021411679999999</v>
      </c>
      <c r="AA33">
        <v>0</v>
      </c>
      <c r="AB33">
        <v>8.0565986800000022</v>
      </c>
      <c r="AC33">
        <v>5.9383226239999987</v>
      </c>
      <c r="AD33">
        <v>5.5929026400000001</v>
      </c>
      <c r="AE33">
        <v>12.9896052</v>
      </c>
      <c r="AF33">
        <v>2.7225000000000001</v>
      </c>
      <c r="AG33">
        <v>11.926911359999998</v>
      </c>
      <c r="AH33">
        <v>0</v>
      </c>
      <c r="AI33">
        <v>0</v>
      </c>
      <c r="AJ33">
        <v>0</v>
      </c>
      <c r="AK33">
        <v>15.961299999999998</v>
      </c>
      <c r="AL33">
        <v>0</v>
      </c>
      <c r="AM33">
        <v>3.2392661714285707</v>
      </c>
      <c r="AN33">
        <v>0.93737000000000004</v>
      </c>
      <c r="AO33">
        <v>0.11996493599999999</v>
      </c>
      <c r="AP33">
        <v>0.94322591999999972</v>
      </c>
      <c r="AQ33">
        <v>0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32.209352211650625</v>
      </c>
      <c r="BB33">
        <f t="shared" si="0"/>
        <v>971.19724984945503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0.33750000000000002</v>
      </c>
      <c r="K34">
        <v>9.4120912252976332</v>
      </c>
      <c r="L34">
        <v>578.48977356105138</v>
      </c>
      <c r="M34">
        <v>28.225042111173501</v>
      </c>
      <c r="N34">
        <v>36.240431720759332</v>
      </c>
      <c r="O34">
        <v>0</v>
      </c>
      <c r="P34">
        <v>36.696433198030917</v>
      </c>
      <c r="Q34">
        <v>5.8874153948241545</v>
      </c>
      <c r="R34">
        <v>13.003316888652103</v>
      </c>
      <c r="S34">
        <v>8.1009547376664042</v>
      </c>
      <c r="T34">
        <v>0</v>
      </c>
      <c r="U34">
        <v>126.04529642513506</v>
      </c>
      <c r="V34">
        <v>4.371102248005803</v>
      </c>
      <c r="W34">
        <v>13.969541534271448</v>
      </c>
      <c r="X34">
        <v>45.259888559703064</v>
      </c>
      <c r="Y34">
        <v>0</v>
      </c>
      <c r="Z34">
        <v>4.021411679999999</v>
      </c>
      <c r="AA34">
        <v>0</v>
      </c>
      <c r="AB34">
        <v>8.0565986800000022</v>
      </c>
      <c r="AC34">
        <v>5.9383226239999987</v>
      </c>
      <c r="AD34">
        <v>5.5929026400000001</v>
      </c>
      <c r="AE34">
        <v>12.9896052</v>
      </c>
      <c r="AF34">
        <v>2.7225000000000001</v>
      </c>
      <c r="AG34">
        <v>11.926911359999998</v>
      </c>
      <c r="AH34">
        <v>0</v>
      </c>
      <c r="AI34">
        <v>0</v>
      </c>
      <c r="AJ34">
        <v>0</v>
      </c>
      <c r="AK34">
        <v>15.961299999999998</v>
      </c>
      <c r="AL34">
        <v>0</v>
      </c>
      <c r="AM34">
        <v>3.2392661714285707</v>
      </c>
      <c r="AN34">
        <v>0.93737000000000004</v>
      </c>
      <c r="AO34">
        <v>0.13647138959999999</v>
      </c>
      <c r="AP34">
        <v>0.94322591999999972</v>
      </c>
      <c r="AQ34">
        <v>0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32.213397414562856</v>
      </c>
      <c r="BB34">
        <f t="shared" si="0"/>
        <v>971.31921695943652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0.33750000000000002</v>
      </c>
      <c r="K35">
        <v>9.4121977347725512</v>
      </c>
      <c r="L35">
        <v>578.49001802878513</v>
      </c>
      <c r="M35">
        <v>28.225042111173501</v>
      </c>
      <c r="N35">
        <v>36.240431720759332</v>
      </c>
      <c r="O35">
        <v>0</v>
      </c>
      <c r="P35">
        <v>36.696433198030917</v>
      </c>
      <c r="Q35">
        <v>6.1266840025493945</v>
      </c>
      <c r="R35">
        <v>13.003316888652103</v>
      </c>
      <c r="S35">
        <v>8.1009547376664042</v>
      </c>
      <c r="T35">
        <v>0</v>
      </c>
      <c r="U35">
        <v>126.04529642513506</v>
      </c>
      <c r="V35">
        <v>4.371102248005803</v>
      </c>
      <c r="W35">
        <v>13.969541534271448</v>
      </c>
      <c r="X35">
        <v>45.259888559703064</v>
      </c>
      <c r="Y35">
        <v>0</v>
      </c>
      <c r="Z35">
        <v>4.021411679999999</v>
      </c>
      <c r="AA35">
        <v>0</v>
      </c>
      <c r="AB35">
        <v>8.0565986800000022</v>
      </c>
      <c r="AC35">
        <v>5.9383226239999987</v>
      </c>
      <c r="AD35">
        <v>5.5929026400000001</v>
      </c>
      <c r="AE35">
        <v>12.9896052</v>
      </c>
      <c r="AF35">
        <v>2.7225000000000001</v>
      </c>
      <c r="AG35">
        <v>11.926911359999998</v>
      </c>
      <c r="AH35">
        <v>0</v>
      </c>
      <c r="AI35">
        <v>0</v>
      </c>
      <c r="AJ35">
        <v>0</v>
      </c>
      <c r="AK35">
        <v>15.961299999999998</v>
      </c>
      <c r="AL35">
        <v>0</v>
      </c>
      <c r="AM35">
        <v>3.2392661714285707</v>
      </c>
      <c r="AN35">
        <v>0.93737000000000004</v>
      </c>
      <c r="AO35">
        <v>0.12736127039999998</v>
      </c>
      <c r="AP35">
        <v>0.94322591999999972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32.220796713063109</v>
      </c>
      <c r="BB35">
        <f t="shared" si="0"/>
        <v>971.54232712667022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0.33750000000000002</v>
      </c>
      <c r="K36">
        <v>9.4121977347725512</v>
      </c>
      <c r="L36">
        <v>578.49001802878513</v>
      </c>
      <c r="M36">
        <v>28.225042111173501</v>
      </c>
      <c r="N36">
        <v>36.240431720759332</v>
      </c>
      <c r="O36">
        <v>0</v>
      </c>
      <c r="P36">
        <v>36.696433198030917</v>
      </c>
      <c r="Q36">
        <v>6.1266840025493945</v>
      </c>
      <c r="R36">
        <v>13.003316888652103</v>
      </c>
      <c r="S36">
        <v>8.1009547376664042</v>
      </c>
      <c r="T36">
        <v>0</v>
      </c>
      <c r="U36">
        <v>126.04529642513506</v>
      </c>
      <c r="V36">
        <v>4.371102248005803</v>
      </c>
      <c r="W36">
        <v>13.969541534271448</v>
      </c>
      <c r="X36">
        <v>45.259888559703064</v>
      </c>
      <c r="Y36">
        <v>0</v>
      </c>
      <c r="Z36">
        <v>4.021411679999999</v>
      </c>
      <c r="AA36">
        <v>0</v>
      </c>
      <c r="AB36">
        <v>8.0565986800000022</v>
      </c>
      <c r="AC36">
        <v>5.9383226239999987</v>
      </c>
      <c r="AD36">
        <v>5.5929026400000001</v>
      </c>
      <c r="AE36">
        <v>12.9896052</v>
      </c>
      <c r="AF36">
        <v>2.7225000000000001</v>
      </c>
      <c r="AG36">
        <v>11.926911359999998</v>
      </c>
      <c r="AH36">
        <v>0</v>
      </c>
      <c r="AI36">
        <v>0</v>
      </c>
      <c r="AJ36">
        <v>0</v>
      </c>
      <c r="AK36">
        <v>15.961299999999998</v>
      </c>
      <c r="AL36">
        <v>0</v>
      </c>
      <c r="AM36">
        <v>3.2392661714285707</v>
      </c>
      <c r="AN36">
        <v>0.93737000000000004</v>
      </c>
      <c r="AO36">
        <v>0.1255572864</v>
      </c>
      <c r="AP36">
        <v>0.94322591999999972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32.220738727863107</v>
      </c>
      <c r="BB36">
        <f t="shared" si="0"/>
        <v>971.54058112787015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0.33750000000000002</v>
      </c>
      <c r="K37">
        <v>9.4120392725269788</v>
      </c>
      <c r="L37">
        <v>578.49054749561549</v>
      </c>
      <c r="M37">
        <v>28.225042111173501</v>
      </c>
      <c r="N37">
        <v>36.240431720759332</v>
      </c>
      <c r="O37">
        <v>0</v>
      </c>
      <c r="P37">
        <v>36.696433198030917</v>
      </c>
      <c r="Q37">
        <v>6.1266840025493945</v>
      </c>
      <c r="R37">
        <v>13.003316888652103</v>
      </c>
      <c r="S37">
        <v>8.1009547376664042</v>
      </c>
      <c r="T37">
        <v>0</v>
      </c>
      <c r="U37">
        <v>126.04529642513506</v>
      </c>
      <c r="V37">
        <v>4.371102248005803</v>
      </c>
      <c r="W37">
        <v>13.969541534271448</v>
      </c>
      <c r="X37">
        <v>45.259888559703064</v>
      </c>
      <c r="Y37">
        <v>0</v>
      </c>
      <c r="Z37">
        <v>4.021411679999999</v>
      </c>
      <c r="AA37">
        <v>0</v>
      </c>
      <c r="AB37">
        <v>8.0565986800000022</v>
      </c>
      <c r="AC37">
        <v>5.9383226239999987</v>
      </c>
      <c r="AD37">
        <v>5.5929026400000001</v>
      </c>
      <c r="AE37">
        <v>12.9896052</v>
      </c>
      <c r="AF37">
        <v>2.7225000000000001</v>
      </c>
      <c r="AG37">
        <v>11.926911359999998</v>
      </c>
      <c r="AH37">
        <v>0</v>
      </c>
      <c r="AI37">
        <v>0</v>
      </c>
      <c r="AJ37">
        <v>0</v>
      </c>
      <c r="AK37">
        <v>15.961299999999998</v>
      </c>
      <c r="AL37">
        <v>0</v>
      </c>
      <c r="AM37">
        <v>1.6196330857142853</v>
      </c>
      <c r="AN37">
        <v>0.93737000000000004</v>
      </c>
      <c r="AO37">
        <v>9.0830594400000006E-2</v>
      </c>
      <c r="AP37">
        <v>0.94322591999999972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32.167645697628942</v>
      </c>
      <c r="BB37">
        <f t="shared" si="0"/>
        <v>969.93968538497484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0.33750000000000002</v>
      </c>
      <c r="K38">
        <v>9.4121393547443422</v>
      </c>
      <c r="L38">
        <v>578.49054749561549</v>
      </c>
      <c r="M38">
        <v>28.225042111173501</v>
      </c>
      <c r="N38">
        <v>36.240431720759332</v>
      </c>
      <c r="O38">
        <v>0</v>
      </c>
      <c r="P38">
        <v>36.696433198030917</v>
      </c>
      <c r="Q38">
        <v>6.1266840025493945</v>
      </c>
      <c r="R38">
        <v>13.003316888652103</v>
      </c>
      <c r="S38">
        <v>8.1009547376664042</v>
      </c>
      <c r="T38">
        <v>0</v>
      </c>
      <c r="U38">
        <v>126.04529642513506</v>
      </c>
      <c r="V38">
        <v>4.371102248005803</v>
      </c>
      <c r="W38">
        <v>13.969541534271448</v>
      </c>
      <c r="X38">
        <v>45.259888559703064</v>
      </c>
      <c r="Y38">
        <v>0</v>
      </c>
      <c r="Z38">
        <v>4.021411679999999</v>
      </c>
      <c r="AA38">
        <v>0</v>
      </c>
      <c r="AB38">
        <v>8.0565986800000022</v>
      </c>
      <c r="AC38">
        <v>5.9383226239999987</v>
      </c>
      <c r="AD38">
        <v>5.5929026400000001</v>
      </c>
      <c r="AE38">
        <v>12.9896052</v>
      </c>
      <c r="AF38">
        <v>2.7225000000000001</v>
      </c>
      <c r="AG38">
        <v>11.926911359999998</v>
      </c>
      <c r="AH38">
        <v>0</v>
      </c>
      <c r="AI38">
        <v>0</v>
      </c>
      <c r="AJ38">
        <v>0</v>
      </c>
      <c r="AK38">
        <v>15.961299999999998</v>
      </c>
      <c r="AL38">
        <v>0</v>
      </c>
      <c r="AM38">
        <v>1.6196330857142853</v>
      </c>
      <c r="AN38">
        <v>0.93737000000000004</v>
      </c>
      <c r="AO38">
        <v>9.0830594400000006E-2</v>
      </c>
      <c r="AP38">
        <v>0.94322591999999972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32.167648910083116</v>
      </c>
      <c r="BB38">
        <f t="shared" si="0"/>
        <v>969.93978225473802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0.33750000000000002</v>
      </c>
      <c r="K39">
        <v>9.4120450751973781</v>
      </c>
      <c r="L39">
        <v>578.49054749561549</v>
      </c>
      <c r="M39">
        <v>28.225042111173501</v>
      </c>
      <c r="N39">
        <v>36.240431720759332</v>
      </c>
      <c r="O39">
        <v>0</v>
      </c>
      <c r="P39">
        <v>36.696433198030917</v>
      </c>
      <c r="Q39">
        <v>6.1266840025493945</v>
      </c>
      <c r="R39">
        <v>13.007344845235192</v>
      </c>
      <c r="S39">
        <v>8.1009547376664042</v>
      </c>
      <c r="T39">
        <v>0</v>
      </c>
      <c r="U39">
        <v>126.04529642513506</v>
      </c>
      <c r="V39">
        <v>4.371102248005803</v>
      </c>
      <c r="W39">
        <v>13.969541534271448</v>
      </c>
      <c r="X39">
        <v>45.259888559703064</v>
      </c>
      <c r="Y39">
        <v>0</v>
      </c>
      <c r="Z39">
        <v>4.021411679999999</v>
      </c>
      <c r="AA39">
        <v>0</v>
      </c>
      <c r="AB39">
        <v>8.0565986800000022</v>
      </c>
      <c r="AC39">
        <v>5.9383226239999987</v>
      </c>
      <c r="AD39">
        <v>5.5929026400000001</v>
      </c>
      <c r="AE39">
        <v>12.9896052</v>
      </c>
      <c r="AF39">
        <v>2.7225000000000001</v>
      </c>
      <c r="AG39">
        <v>11.926911359999998</v>
      </c>
      <c r="AH39">
        <v>0</v>
      </c>
      <c r="AI39">
        <v>0</v>
      </c>
      <c r="AJ39">
        <v>0</v>
      </c>
      <c r="AK39">
        <v>15.961299999999998</v>
      </c>
      <c r="AL39">
        <v>0</v>
      </c>
      <c r="AM39">
        <v>1.6196330857142853</v>
      </c>
      <c r="AN39">
        <v>0.93737000000000004</v>
      </c>
      <c r="AO39">
        <v>0.10607425919999998</v>
      </c>
      <c r="AP39">
        <v>0.94322591999999972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32.200881917399158</v>
      </c>
      <c r="BB39">
        <f t="shared" si="0"/>
        <v>970.94184818925828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0.33750000000000002</v>
      </c>
      <c r="K40">
        <v>9.4121934869466521</v>
      </c>
      <c r="L40">
        <v>578.49054749561549</v>
      </c>
      <c r="M40">
        <v>28.225042111173501</v>
      </c>
      <c r="N40">
        <v>36.240431720759332</v>
      </c>
      <c r="O40">
        <v>0</v>
      </c>
      <c r="P40">
        <v>36.696433198030917</v>
      </c>
      <c r="Q40">
        <v>6.1309389549922395</v>
      </c>
      <c r="R40">
        <v>13.007344845235192</v>
      </c>
      <c r="S40">
        <v>8.1009547376664042</v>
      </c>
      <c r="T40">
        <v>0</v>
      </c>
      <c r="U40">
        <v>126.04529642513506</v>
      </c>
      <c r="V40">
        <v>4.371102248005803</v>
      </c>
      <c r="W40">
        <v>13.969541534271448</v>
      </c>
      <c r="X40">
        <v>45.259888559703064</v>
      </c>
      <c r="Y40">
        <v>0</v>
      </c>
      <c r="Z40">
        <v>4.021411679999999</v>
      </c>
      <c r="AA40">
        <v>0</v>
      </c>
      <c r="AB40">
        <v>8.0565986800000022</v>
      </c>
      <c r="AC40">
        <v>5.9383226239999987</v>
      </c>
      <c r="AD40">
        <v>5.5929026400000001</v>
      </c>
      <c r="AE40">
        <v>12.9896052</v>
      </c>
      <c r="AF40">
        <v>2.7225000000000001</v>
      </c>
      <c r="AG40">
        <v>11.926911359999998</v>
      </c>
      <c r="AH40">
        <v>0</v>
      </c>
      <c r="AI40">
        <v>0</v>
      </c>
      <c r="AJ40">
        <v>0</v>
      </c>
      <c r="AK40">
        <v>15.961299999999998</v>
      </c>
      <c r="AL40">
        <v>0</v>
      </c>
      <c r="AM40">
        <v>1.6196330857142853</v>
      </c>
      <c r="AN40">
        <v>0.93737000000000004</v>
      </c>
      <c r="AO40">
        <v>0.11987473680000001</v>
      </c>
      <c r="AP40">
        <v>0.94322591999999972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32.201466070748666</v>
      </c>
      <c r="BB40">
        <f t="shared" si="0"/>
        <v>970.95946787770083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0.33750000000000002</v>
      </c>
      <c r="K41">
        <v>9.4121124619994792</v>
      </c>
      <c r="L41">
        <v>578.49054749561549</v>
      </c>
      <c r="M41">
        <v>28.225042111173501</v>
      </c>
      <c r="N41">
        <v>36.240431720759332</v>
      </c>
      <c r="O41">
        <v>0</v>
      </c>
      <c r="P41">
        <v>36.696433198030917</v>
      </c>
      <c r="Q41">
        <v>6.1309389549922395</v>
      </c>
      <c r="R41">
        <v>13.007344845235192</v>
      </c>
      <c r="S41">
        <v>8.1009547376664042</v>
      </c>
      <c r="T41">
        <v>0</v>
      </c>
      <c r="U41">
        <v>126.04529642513506</v>
      </c>
      <c r="V41">
        <v>4.371102248005803</v>
      </c>
      <c r="W41">
        <v>13.969541534271448</v>
      </c>
      <c r="X41">
        <v>45.259888559703064</v>
      </c>
      <c r="Y41">
        <v>0</v>
      </c>
      <c r="Z41">
        <v>4.021411679999999</v>
      </c>
      <c r="AA41">
        <v>0</v>
      </c>
      <c r="AB41">
        <v>8.0565986800000022</v>
      </c>
      <c r="AC41">
        <v>5.9383226239999987</v>
      </c>
      <c r="AD41">
        <v>2.7964513200000001</v>
      </c>
      <c r="AE41">
        <v>12.9896052</v>
      </c>
      <c r="AF41">
        <v>2.7225000000000001</v>
      </c>
      <c r="AG41">
        <v>11.926911359999998</v>
      </c>
      <c r="AH41">
        <v>0</v>
      </c>
      <c r="AI41">
        <v>0</v>
      </c>
      <c r="AJ41">
        <v>0</v>
      </c>
      <c r="AK41">
        <v>15.961299999999998</v>
      </c>
      <c r="AL41">
        <v>0</v>
      </c>
      <c r="AM41">
        <v>1.6196330857142853</v>
      </c>
      <c r="AN41">
        <v>0.93737000000000004</v>
      </c>
      <c r="AO41">
        <v>0.12149832239999997</v>
      </c>
      <c r="AP41">
        <v>0.94322591999999972</v>
      </c>
      <c r="AQ41">
        <v>0</v>
      </c>
      <c r="AR41">
        <v>16.257945599999996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32.111749321016489</v>
      </c>
      <c r="BB41">
        <f t="shared" si="0"/>
        <v>968.25427586808576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0.33750000000000002</v>
      </c>
      <c r="K42">
        <v>9.4121203908646276</v>
      </c>
      <c r="L42">
        <v>578.49054749561549</v>
      </c>
      <c r="M42">
        <v>28.225042111173501</v>
      </c>
      <c r="N42">
        <v>36.240431720759332</v>
      </c>
      <c r="O42">
        <v>0</v>
      </c>
      <c r="P42">
        <v>36.696433198030917</v>
      </c>
      <c r="Q42">
        <v>6.1266840025493945</v>
      </c>
      <c r="R42">
        <v>13.002890397553516</v>
      </c>
      <c r="S42">
        <v>8.1009547376664042</v>
      </c>
      <c r="T42">
        <v>0</v>
      </c>
      <c r="U42">
        <v>126.04529642513506</v>
      </c>
      <c r="V42">
        <v>4.371102248005803</v>
      </c>
      <c r="W42">
        <v>13.969541534271448</v>
      </c>
      <c r="X42">
        <v>45.259888559703064</v>
      </c>
      <c r="Y42">
        <v>0</v>
      </c>
      <c r="Z42">
        <v>4.021411679999999</v>
      </c>
      <c r="AA42">
        <v>0</v>
      </c>
      <c r="AB42">
        <v>8.0565986800000022</v>
      </c>
      <c r="AC42">
        <v>5.9383226239999987</v>
      </c>
      <c r="AD42">
        <v>2.7964513200000001</v>
      </c>
      <c r="AE42">
        <v>12.9896052</v>
      </c>
      <c r="AF42">
        <v>2.7225000000000001</v>
      </c>
      <c r="AG42">
        <v>11.926911359999998</v>
      </c>
      <c r="AH42">
        <v>0</v>
      </c>
      <c r="AI42">
        <v>0</v>
      </c>
      <c r="AJ42">
        <v>0</v>
      </c>
      <c r="AK42">
        <v>15.961299999999998</v>
      </c>
      <c r="AL42">
        <v>0</v>
      </c>
      <c r="AM42">
        <v>1.6196330857142853</v>
      </c>
      <c r="AN42">
        <v>0.93737000000000004</v>
      </c>
      <c r="AO42">
        <v>0.12203951759999999</v>
      </c>
      <c r="AP42">
        <v>0.94322591999999972</v>
      </c>
      <c r="AQ42">
        <v>0</v>
      </c>
      <c r="AR42">
        <v>16.257945599999996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32.111487754656622</v>
      </c>
      <c r="BB42">
        <f t="shared" si="0"/>
        <v>968.24637715838617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0.33750000000000002</v>
      </c>
      <c r="K43">
        <v>9.4121905395875007</v>
      </c>
      <c r="L43">
        <v>578.48509886111981</v>
      </c>
      <c r="M43">
        <v>28.225042111173501</v>
      </c>
      <c r="N43">
        <v>36.240431720759332</v>
      </c>
      <c r="O43">
        <v>0</v>
      </c>
      <c r="P43">
        <v>36.696433198030917</v>
      </c>
      <c r="Q43">
        <v>6.1266840025493945</v>
      </c>
      <c r="R43">
        <v>13.002890397553516</v>
      </c>
      <c r="S43">
        <v>8.1009547376664042</v>
      </c>
      <c r="T43">
        <v>0</v>
      </c>
      <c r="U43">
        <v>126.04529642513506</v>
      </c>
      <c r="V43">
        <v>4.371102248005803</v>
      </c>
      <c r="W43">
        <v>13.969541534271448</v>
      </c>
      <c r="X43">
        <v>45.259888559703064</v>
      </c>
      <c r="Y43">
        <v>0</v>
      </c>
      <c r="Z43">
        <v>4.021411679999999</v>
      </c>
      <c r="AA43">
        <v>0</v>
      </c>
      <c r="AB43">
        <v>8.0565986800000022</v>
      </c>
      <c r="AC43">
        <v>5.9383226239999987</v>
      </c>
      <c r="AD43">
        <v>2.7964513200000001</v>
      </c>
      <c r="AE43">
        <v>12.9896052</v>
      </c>
      <c r="AF43">
        <v>2.7225000000000001</v>
      </c>
      <c r="AG43">
        <v>11.926911359999998</v>
      </c>
      <c r="AH43">
        <v>0</v>
      </c>
      <c r="AI43">
        <v>0</v>
      </c>
      <c r="AJ43">
        <v>0</v>
      </c>
      <c r="AK43">
        <v>15.961299999999998</v>
      </c>
      <c r="AL43">
        <v>0</v>
      </c>
      <c r="AM43">
        <v>1.6196330857142853</v>
      </c>
      <c r="AN43">
        <v>0.93737000000000004</v>
      </c>
      <c r="AO43">
        <v>0.11265880079999999</v>
      </c>
      <c r="AP43">
        <v>0.94322591999999972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32.078396199973767</v>
      </c>
      <c r="BB43">
        <f t="shared" si="0"/>
        <v>967.24858791049621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0.33750000000000002</v>
      </c>
      <c r="K44">
        <v>9.4121905395875007</v>
      </c>
      <c r="L44">
        <v>578.48509886111981</v>
      </c>
      <c r="M44">
        <v>28.225042111173501</v>
      </c>
      <c r="N44">
        <v>36.240431720759332</v>
      </c>
      <c r="O44">
        <v>0</v>
      </c>
      <c r="P44">
        <v>36.696433198030917</v>
      </c>
      <c r="Q44">
        <v>6.1266840025493945</v>
      </c>
      <c r="R44">
        <v>13.002890397553516</v>
      </c>
      <c r="S44">
        <v>8.1009547376664042</v>
      </c>
      <c r="T44">
        <v>0</v>
      </c>
      <c r="U44">
        <v>126.04529642513506</v>
      </c>
      <c r="V44">
        <v>4.371102248005803</v>
      </c>
      <c r="W44">
        <v>13.969541534271448</v>
      </c>
      <c r="X44">
        <v>45.259888559703064</v>
      </c>
      <c r="Y44">
        <v>0</v>
      </c>
      <c r="Z44">
        <v>4.021411679999999</v>
      </c>
      <c r="AA44">
        <v>0</v>
      </c>
      <c r="AB44">
        <v>8.0565986800000022</v>
      </c>
      <c r="AC44">
        <v>5.9383226239999987</v>
      </c>
      <c r="AD44">
        <v>2.7964513200000001</v>
      </c>
      <c r="AE44">
        <v>12.9896052</v>
      </c>
      <c r="AF44">
        <v>2.7225000000000001</v>
      </c>
      <c r="AG44">
        <v>11.926911359999998</v>
      </c>
      <c r="AH44">
        <v>0</v>
      </c>
      <c r="AI44">
        <v>0</v>
      </c>
      <c r="AJ44">
        <v>0</v>
      </c>
      <c r="AK44">
        <v>15.961299999999998</v>
      </c>
      <c r="AL44">
        <v>0</v>
      </c>
      <c r="AM44">
        <v>1.6196330857142853</v>
      </c>
      <c r="AN44">
        <v>0.93737000000000004</v>
      </c>
      <c r="AO44">
        <v>9.5520952800000017E-2</v>
      </c>
      <c r="AP44">
        <v>0.94322591999999972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32.077846107573762</v>
      </c>
      <c r="BB44">
        <f t="shared" si="0"/>
        <v>967.23200015489624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0.33750000000000002</v>
      </c>
      <c r="K45">
        <v>9.4121905395875007</v>
      </c>
      <c r="L45">
        <v>578.48509886111981</v>
      </c>
      <c r="M45">
        <v>28.225042111173501</v>
      </c>
      <c r="N45">
        <v>36.240431720759332</v>
      </c>
      <c r="O45">
        <v>0</v>
      </c>
      <c r="P45">
        <v>36.696433198030917</v>
      </c>
      <c r="Q45">
        <v>6.1266840025493945</v>
      </c>
      <c r="R45">
        <v>13.002890397553516</v>
      </c>
      <c r="S45">
        <v>8.1009547376664042</v>
      </c>
      <c r="T45">
        <v>0</v>
      </c>
      <c r="U45">
        <v>126.04529642513506</v>
      </c>
      <c r="V45">
        <v>4.371102248005803</v>
      </c>
      <c r="W45">
        <v>13.969541534271448</v>
      </c>
      <c r="X45">
        <v>45.259888559703064</v>
      </c>
      <c r="Y45">
        <v>0</v>
      </c>
      <c r="Z45">
        <v>6.0321175200000008</v>
      </c>
      <c r="AA45">
        <v>0</v>
      </c>
      <c r="AB45">
        <v>8.0565986800000022</v>
      </c>
      <c r="AC45">
        <v>5.9383226239999987</v>
      </c>
      <c r="AD45">
        <v>2.7964513200000001</v>
      </c>
      <c r="AE45">
        <v>12.9896052</v>
      </c>
      <c r="AF45">
        <v>2.7225000000000001</v>
      </c>
      <c r="AG45">
        <v>11.926911359999998</v>
      </c>
      <c r="AH45">
        <v>0</v>
      </c>
      <c r="AI45">
        <v>0</v>
      </c>
      <c r="AJ45">
        <v>0</v>
      </c>
      <c r="AK45">
        <v>15.961299999999998</v>
      </c>
      <c r="AL45">
        <v>0</v>
      </c>
      <c r="AM45">
        <v>1.6196330857142853</v>
      </c>
      <c r="AN45">
        <v>0.93737000000000004</v>
      </c>
      <c r="AO45">
        <v>0.11058421919999999</v>
      </c>
      <c r="AP45">
        <v>2.5152691199999997</v>
      </c>
      <c r="AQ45">
        <v>0</v>
      </c>
      <c r="AR45">
        <v>15.241823999999999</v>
      </c>
      <c r="AS45">
        <v>10.028788848000001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32.201125710773766</v>
      </c>
      <c r="BB45">
        <f t="shared" si="0"/>
        <v>970.94920460169612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0.33750000000000002</v>
      </c>
      <c r="K46">
        <v>9.4121905395875007</v>
      </c>
      <c r="L46">
        <v>578.48509886111981</v>
      </c>
      <c r="M46">
        <v>28.225042111173501</v>
      </c>
      <c r="N46">
        <v>36.240431720759332</v>
      </c>
      <c r="O46">
        <v>0</v>
      </c>
      <c r="P46">
        <v>36.696433198030917</v>
      </c>
      <c r="Q46">
        <v>6.1266840025493945</v>
      </c>
      <c r="R46">
        <v>13.002890397553516</v>
      </c>
      <c r="S46">
        <v>8.1009547376664042</v>
      </c>
      <c r="T46">
        <v>0</v>
      </c>
      <c r="U46">
        <v>126.04529642513506</v>
      </c>
      <c r="V46">
        <v>4.371102248005803</v>
      </c>
      <c r="W46">
        <v>13.969541534271448</v>
      </c>
      <c r="X46">
        <v>45.259888559703064</v>
      </c>
      <c r="Y46">
        <v>0</v>
      </c>
      <c r="Z46">
        <v>6.0321175200000008</v>
      </c>
      <c r="AA46">
        <v>0</v>
      </c>
      <c r="AB46">
        <v>8.0565986800000022</v>
      </c>
      <c r="AC46">
        <v>5.9383226239999987</v>
      </c>
      <c r="AD46">
        <v>2.7964513200000001</v>
      </c>
      <c r="AE46">
        <v>12.9896052</v>
      </c>
      <c r="AF46">
        <v>2.7225000000000001</v>
      </c>
      <c r="AG46">
        <v>11.926911359999998</v>
      </c>
      <c r="AH46">
        <v>0</v>
      </c>
      <c r="AI46">
        <v>0</v>
      </c>
      <c r="AJ46">
        <v>0</v>
      </c>
      <c r="AK46">
        <v>15.961299999999998</v>
      </c>
      <c r="AL46">
        <v>0</v>
      </c>
      <c r="AM46">
        <v>1.6196330857142853</v>
      </c>
      <c r="AN46">
        <v>0.93737000000000004</v>
      </c>
      <c r="AO46">
        <v>7.7481112800000002E-2</v>
      </c>
      <c r="AP46">
        <v>2.5152691199999997</v>
      </c>
      <c r="AQ46">
        <v>0</v>
      </c>
      <c r="AR46">
        <v>15.241823999999999</v>
      </c>
      <c r="AS46">
        <v>10.028788848000001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32.20006326237376</v>
      </c>
      <c r="BB46">
        <f t="shared" si="0"/>
        <v>970.91716394369621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0.33750000000000002</v>
      </c>
      <c r="K47">
        <v>9.4121905395875007</v>
      </c>
      <c r="L47">
        <v>578.48509886111981</v>
      </c>
      <c r="M47">
        <v>28.225042111173501</v>
      </c>
      <c r="N47">
        <v>36.240431720759332</v>
      </c>
      <c r="O47">
        <v>0</v>
      </c>
      <c r="P47">
        <v>36.696433198030917</v>
      </c>
      <c r="Q47">
        <v>5.8822616572570912</v>
      </c>
      <c r="R47">
        <v>11.529519241358214</v>
      </c>
      <c r="S47">
        <v>6.9079773853211011</v>
      </c>
      <c r="T47">
        <v>0</v>
      </c>
      <c r="U47">
        <v>126.04529642513506</v>
      </c>
      <c r="V47">
        <v>4.371102248005803</v>
      </c>
      <c r="W47">
        <v>13.969541534271448</v>
      </c>
      <c r="X47">
        <v>45.259888559703064</v>
      </c>
      <c r="Y47">
        <v>0</v>
      </c>
      <c r="Z47">
        <v>6.0321175200000008</v>
      </c>
      <c r="AA47">
        <v>0</v>
      </c>
      <c r="AB47">
        <v>8.0565986800000022</v>
      </c>
      <c r="AC47">
        <v>5.9383226239999987</v>
      </c>
      <c r="AD47">
        <v>2.7964513200000001</v>
      </c>
      <c r="AE47">
        <v>8.6597367999999992</v>
      </c>
      <c r="AF47">
        <v>2.7225000000000001</v>
      </c>
      <c r="AG47">
        <v>11.926911359999998</v>
      </c>
      <c r="AH47">
        <v>7.17632812</v>
      </c>
      <c r="AI47">
        <v>0</v>
      </c>
      <c r="AJ47">
        <v>0</v>
      </c>
      <c r="AK47">
        <v>15.961299999999998</v>
      </c>
      <c r="AL47">
        <v>0</v>
      </c>
      <c r="AM47">
        <v>1.6196330857142853</v>
      </c>
      <c r="AN47">
        <v>0.93737000000000004</v>
      </c>
      <c r="AO47">
        <v>6.2147248799999999E-2</v>
      </c>
      <c r="AP47">
        <v>2.5152691199999997</v>
      </c>
      <c r="AQ47">
        <v>0</v>
      </c>
      <c r="AR47">
        <v>15.241823999999999</v>
      </c>
      <c r="AS47">
        <v>10.028788848000001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32.197506764107743</v>
      </c>
      <c r="BB47">
        <f t="shared" si="0"/>
        <v>970.84007544412952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0.33750000000000002</v>
      </c>
      <c r="K48">
        <v>9.4121905395875007</v>
      </c>
      <c r="L48">
        <v>578.48509886111981</v>
      </c>
      <c r="M48">
        <v>28.225042111173501</v>
      </c>
      <c r="N48">
        <v>36.240431720759332</v>
      </c>
      <c r="O48">
        <v>0</v>
      </c>
      <c r="P48">
        <v>36.696433198030917</v>
      </c>
      <c r="Q48">
        <v>5.8822616572570912</v>
      </c>
      <c r="R48">
        <v>11.529519241358214</v>
      </c>
      <c r="S48">
        <v>6.9079773853211011</v>
      </c>
      <c r="T48">
        <v>0</v>
      </c>
      <c r="U48">
        <v>126.04529642513506</v>
      </c>
      <c r="V48">
        <v>4.371102248005803</v>
      </c>
      <c r="W48">
        <v>13.969541534271448</v>
      </c>
      <c r="X48">
        <v>45.259888559703064</v>
      </c>
      <c r="Y48">
        <v>0</v>
      </c>
      <c r="Z48">
        <v>6.0321175200000008</v>
      </c>
      <c r="AA48">
        <v>0</v>
      </c>
      <c r="AB48">
        <v>8.0565986800000022</v>
      </c>
      <c r="AC48">
        <v>5.9383226239999987</v>
      </c>
      <c r="AD48">
        <v>2.7964513200000001</v>
      </c>
      <c r="AE48">
        <v>8.6597367999999992</v>
      </c>
      <c r="AF48">
        <v>2.7225000000000001</v>
      </c>
      <c r="AG48">
        <v>11.926911359999998</v>
      </c>
      <c r="AH48">
        <v>14.35265624</v>
      </c>
      <c r="AI48">
        <v>0</v>
      </c>
      <c r="AJ48">
        <v>0</v>
      </c>
      <c r="AK48">
        <v>15.961299999999998</v>
      </c>
      <c r="AL48">
        <v>0</v>
      </c>
      <c r="AM48">
        <v>1.6196330857142853</v>
      </c>
      <c r="AN48">
        <v>0.93737000000000004</v>
      </c>
      <c r="AO48">
        <v>8.1449877599999998E-2</v>
      </c>
      <c r="AP48">
        <v>2.5152691199999997</v>
      </c>
      <c r="AQ48">
        <v>0</v>
      </c>
      <c r="AR48">
        <v>15.241823999999999</v>
      </c>
      <c r="AS48">
        <v>10.028788848000001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32.428486666507737</v>
      </c>
      <c r="BB48">
        <f t="shared" si="0"/>
        <v>977.80472629052952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0.33750000000000002</v>
      </c>
      <c r="K49">
        <v>9.4121905395875007</v>
      </c>
      <c r="L49">
        <v>578.48509886111981</v>
      </c>
      <c r="M49">
        <v>28.225042111173501</v>
      </c>
      <c r="N49">
        <v>36.240431720759332</v>
      </c>
      <c r="O49">
        <v>0</v>
      </c>
      <c r="P49">
        <v>36.696433198030917</v>
      </c>
      <c r="Q49">
        <v>5.8822616572570912</v>
      </c>
      <c r="R49">
        <v>11.529519241358214</v>
      </c>
      <c r="S49">
        <v>6.9079773853211011</v>
      </c>
      <c r="T49">
        <v>0</v>
      </c>
      <c r="U49">
        <v>126.04529642513506</v>
      </c>
      <c r="V49">
        <v>4.371102248005803</v>
      </c>
      <c r="W49">
        <v>13.969541534271448</v>
      </c>
      <c r="X49">
        <v>45.259888559703064</v>
      </c>
      <c r="Y49">
        <v>0</v>
      </c>
      <c r="Z49">
        <v>6.0321175200000008</v>
      </c>
      <c r="AA49">
        <v>0</v>
      </c>
      <c r="AB49">
        <v>8.0565986800000022</v>
      </c>
      <c r="AC49">
        <v>2.9691613119999998</v>
      </c>
      <c r="AD49">
        <v>2.7964513200000001</v>
      </c>
      <c r="AE49">
        <v>8.6597367999999992</v>
      </c>
      <c r="AF49">
        <v>2.7225000000000001</v>
      </c>
      <c r="AG49">
        <v>11.926911359999998</v>
      </c>
      <c r="AH49">
        <v>14.35265624</v>
      </c>
      <c r="AI49">
        <v>0</v>
      </c>
      <c r="AJ49">
        <v>0</v>
      </c>
      <c r="AK49">
        <v>15.961299999999998</v>
      </c>
      <c r="AL49">
        <v>0</v>
      </c>
      <c r="AM49">
        <v>1.6196330857142853</v>
      </c>
      <c r="AN49">
        <v>0.93737000000000004</v>
      </c>
      <c r="AO49">
        <v>0.11410198799999999</v>
      </c>
      <c r="AP49">
        <v>0.74672052</v>
      </c>
      <c r="AQ49">
        <v>0</v>
      </c>
      <c r="AR49">
        <v>15.241823999999999</v>
      </c>
      <c r="AS49">
        <v>10.028788848000001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32.277454242107737</v>
      </c>
      <c r="BB49">
        <f t="shared" si="0"/>
        <v>973.25070091332964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0.33750000000000002</v>
      </c>
      <c r="K50">
        <v>9.4121905395875007</v>
      </c>
      <c r="L50">
        <v>578.48509886111981</v>
      </c>
      <c r="M50">
        <v>28.225042111173501</v>
      </c>
      <c r="N50">
        <v>36.240431720759332</v>
      </c>
      <c r="O50">
        <v>0</v>
      </c>
      <c r="P50">
        <v>36.696433198030917</v>
      </c>
      <c r="Q50">
        <v>5.8822616572570912</v>
      </c>
      <c r="R50">
        <v>11.529519241358214</v>
      </c>
      <c r="S50">
        <v>6.9079773853211011</v>
      </c>
      <c r="T50">
        <v>0</v>
      </c>
      <c r="U50">
        <v>126.04529642513506</v>
      </c>
      <c r="V50">
        <v>4.371102248005803</v>
      </c>
      <c r="W50">
        <v>13.969541534271448</v>
      </c>
      <c r="X50">
        <v>45.259888559703064</v>
      </c>
      <c r="Y50">
        <v>0</v>
      </c>
      <c r="Z50">
        <v>6.0321175200000008</v>
      </c>
      <c r="AA50">
        <v>0</v>
      </c>
      <c r="AB50">
        <v>8.0565986800000022</v>
      </c>
      <c r="AC50">
        <v>2.9691613119999998</v>
      </c>
      <c r="AD50">
        <v>2.7964513200000001</v>
      </c>
      <c r="AE50">
        <v>8.6597367999999992</v>
      </c>
      <c r="AF50">
        <v>2.7225000000000001</v>
      </c>
      <c r="AG50">
        <v>11.926911359999998</v>
      </c>
      <c r="AH50">
        <v>14.35265624</v>
      </c>
      <c r="AI50">
        <v>0</v>
      </c>
      <c r="AJ50">
        <v>0</v>
      </c>
      <c r="AK50">
        <v>15.961299999999998</v>
      </c>
      <c r="AL50">
        <v>0</v>
      </c>
      <c r="AM50">
        <v>1.6196330857142853</v>
      </c>
      <c r="AN50">
        <v>0.93737000000000004</v>
      </c>
      <c r="AO50">
        <v>0.12267091200000001</v>
      </c>
      <c r="AP50">
        <v>0.74672052</v>
      </c>
      <c r="AQ50">
        <v>0</v>
      </c>
      <c r="AR50">
        <v>15.241823999999999</v>
      </c>
      <c r="AS50">
        <v>10.028788848000001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32.277729441707734</v>
      </c>
      <c r="BB50">
        <f t="shared" si="0"/>
        <v>973.25899463772964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0.33750000000000002</v>
      </c>
      <c r="K51">
        <v>9.4121905395875007</v>
      </c>
      <c r="L51">
        <v>578.48509886111981</v>
      </c>
      <c r="M51">
        <v>28.225042111173501</v>
      </c>
      <c r="N51">
        <v>36.240431720759332</v>
      </c>
      <c r="O51">
        <v>0</v>
      </c>
      <c r="P51">
        <v>36.696433198030917</v>
      </c>
      <c r="Q51">
        <v>5.8822616572570912</v>
      </c>
      <c r="R51">
        <v>11.529519241358214</v>
      </c>
      <c r="S51">
        <v>6.9079773853211011</v>
      </c>
      <c r="T51">
        <v>0</v>
      </c>
      <c r="U51">
        <v>126.04529642513506</v>
      </c>
      <c r="V51">
        <v>4.371102248005803</v>
      </c>
      <c r="W51">
        <v>13.969541534271448</v>
      </c>
      <c r="X51">
        <v>45.259888559703064</v>
      </c>
      <c r="Y51">
        <v>0</v>
      </c>
      <c r="Z51">
        <v>6.0321175200000008</v>
      </c>
      <c r="AA51">
        <v>0</v>
      </c>
      <c r="AB51">
        <v>8.0565986800000022</v>
      </c>
      <c r="AC51">
        <v>2.9691613119999998</v>
      </c>
      <c r="AD51">
        <v>2.7964513200000001</v>
      </c>
      <c r="AE51">
        <v>8.6597367999999992</v>
      </c>
      <c r="AF51">
        <v>2.7225000000000001</v>
      </c>
      <c r="AG51">
        <v>11.926911359999998</v>
      </c>
      <c r="AH51">
        <v>14.35265624</v>
      </c>
      <c r="AI51">
        <v>0</v>
      </c>
      <c r="AJ51">
        <v>0</v>
      </c>
      <c r="AK51">
        <v>15.961299999999998</v>
      </c>
      <c r="AL51">
        <v>0</v>
      </c>
      <c r="AM51">
        <v>1.6196330857142853</v>
      </c>
      <c r="AN51">
        <v>0.93737000000000004</v>
      </c>
      <c r="AO51">
        <v>0.13087903919999999</v>
      </c>
      <c r="AP51">
        <v>0.62881727999999992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32.266418646107738</v>
      </c>
      <c r="BB51">
        <f t="shared" si="0"/>
        <v>972.9179385769296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0.33750000000000002</v>
      </c>
      <c r="K52">
        <v>9.4121905395875007</v>
      </c>
      <c r="L52">
        <v>578.48509886111981</v>
      </c>
      <c r="M52">
        <v>28.225042111173501</v>
      </c>
      <c r="N52">
        <v>36.240431720759332</v>
      </c>
      <c r="O52">
        <v>0</v>
      </c>
      <c r="P52">
        <v>36.696433198030917</v>
      </c>
      <c r="Q52">
        <v>5.8822616572570912</v>
      </c>
      <c r="R52">
        <v>11.529519241358214</v>
      </c>
      <c r="S52">
        <v>6.9079773853211011</v>
      </c>
      <c r="T52">
        <v>0</v>
      </c>
      <c r="U52">
        <v>126.04529642513506</v>
      </c>
      <c r="V52">
        <v>4.371102248005803</v>
      </c>
      <c r="W52">
        <v>13.969541534271448</v>
      </c>
      <c r="X52">
        <v>45.259888559703064</v>
      </c>
      <c r="Y52">
        <v>0</v>
      </c>
      <c r="Z52">
        <v>4.021411679999999</v>
      </c>
      <c r="AA52">
        <v>0</v>
      </c>
      <c r="AB52">
        <v>8.0565986800000022</v>
      </c>
      <c r="AC52">
        <v>2.9691613119999998</v>
      </c>
      <c r="AD52">
        <v>2.7964513200000001</v>
      </c>
      <c r="AE52">
        <v>8.6597367999999992</v>
      </c>
      <c r="AF52">
        <v>2.7225000000000001</v>
      </c>
      <c r="AG52">
        <v>11.926911359999998</v>
      </c>
      <c r="AH52">
        <v>14.35265624</v>
      </c>
      <c r="AI52">
        <v>0</v>
      </c>
      <c r="AJ52">
        <v>0</v>
      </c>
      <c r="AK52">
        <v>15.961299999999998</v>
      </c>
      <c r="AL52">
        <v>0</v>
      </c>
      <c r="AM52">
        <v>1.6196330857142853</v>
      </c>
      <c r="AN52">
        <v>0.93737000000000004</v>
      </c>
      <c r="AO52">
        <v>0.15857019359999999</v>
      </c>
      <c r="AP52">
        <v>0.62881727999999992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32.202763782107738</v>
      </c>
      <c r="BB52">
        <f t="shared" si="0"/>
        <v>970.99857875532962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0.33750000000000002</v>
      </c>
      <c r="K53">
        <v>9.4121905395875007</v>
      </c>
      <c r="L53">
        <v>578.48509886111981</v>
      </c>
      <c r="M53">
        <v>28.225042111173501</v>
      </c>
      <c r="N53">
        <v>36.240431720759332</v>
      </c>
      <c r="O53">
        <v>0</v>
      </c>
      <c r="P53">
        <v>36.696433198030917</v>
      </c>
      <c r="Q53">
        <v>5.8822616572570912</v>
      </c>
      <c r="R53">
        <v>11.529519241358214</v>
      </c>
      <c r="S53">
        <v>6.9079773853211011</v>
      </c>
      <c r="T53">
        <v>0</v>
      </c>
      <c r="U53">
        <v>126.04529642513506</v>
      </c>
      <c r="V53">
        <v>4.371102248005803</v>
      </c>
      <c r="W53">
        <v>13.969541534271448</v>
      </c>
      <c r="X53">
        <v>45.259888559703064</v>
      </c>
      <c r="Y53">
        <v>0</v>
      </c>
      <c r="Z53">
        <v>4.021411679999999</v>
      </c>
      <c r="AA53">
        <v>0</v>
      </c>
      <c r="AB53">
        <v>8.0565986800000022</v>
      </c>
      <c r="AC53">
        <v>2.9691613119999998</v>
      </c>
      <c r="AD53">
        <v>2.7964513200000001</v>
      </c>
      <c r="AE53">
        <v>8.6597367999999992</v>
      </c>
      <c r="AF53">
        <v>2.7225000000000001</v>
      </c>
      <c r="AG53">
        <v>11.926911359999998</v>
      </c>
      <c r="AH53">
        <v>14.35265624</v>
      </c>
      <c r="AI53">
        <v>0</v>
      </c>
      <c r="AJ53">
        <v>0</v>
      </c>
      <c r="AK53">
        <v>15.961299999999998</v>
      </c>
      <c r="AL53">
        <v>0</v>
      </c>
      <c r="AM53">
        <v>1.6196330857142853</v>
      </c>
      <c r="AN53">
        <v>0.93737000000000004</v>
      </c>
      <c r="AO53">
        <v>0.1771512288</v>
      </c>
      <c r="AP53">
        <v>0.62881727999999992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32.203360201307738</v>
      </c>
      <c r="BB53">
        <f t="shared" si="0"/>
        <v>971.01656337132954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0.33750000000000002</v>
      </c>
      <c r="K54">
        <v>9.4121905395875007</v>
      </c>
      <c r="L54">
        <v>578.48509886111981</v>
      </c>
      <c r="M54">
        <v>28.225042111173501</v>
      </c>
      <c r="N54">
        <v>36.240431720759332</v>
      </c>
      <c r="O54">
        <v>0</v>
      </c>
      <c r="P54">
        <v>36.696433198030917</v>
      </c>
      <c r="Q54">
        <v>5.8822616572570912</v>
      </c>
      <c r="R54">
        <v>11.529519241358214</v>
      </c>
      <c r="S54">
        <v>6.9079773853211011</v>
      </c>
      <c r="T54">
        <v>0</v>
      </c>
      <c r="U54">
        <v>126.04529642513506</v>
      </c>
      <c r="V54">
        <v>4.371102248005803</v>
      </c>
      <c r="W54">
        <v>13.969541534271448</v>
      </c>
      <c r="X54">
        <v>45.259888559703064</v>
      </c>
      <c r="Y54">
        <v>0</v>
      </c>
      <c r="Z54">
        <v>2.0107058399999995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8.6597367999999992</v>
      </c>
      <c r="AF54">
        <v>2.7225000000000001</v>
      </c>
      <c r="AG54">
        <v>11.926911359999998</v>
      </c>
      <c r="AH54">
        <v>12.173609239999999</v>
      </c>
      <c r="AI54">
        <v>0</v>
      </c>
      <c r="AJ54">
        <v>0</v>
      </c>
      <c r="AK54">
        <v>15.961299999999998</v>
      </c>
      <c r="AL54">
        <v>0</v>
      </c>
      <c r="AM54">
        <v>1.6196330857142853</v>
      </c>
      <c r="AN54">
        <v>0.93737000000000004</v>
      </c>
      <c r="AO54">
        <v>6.6747408000000005E-3</v>
      </c>
      <c r="AP54">
        <v>0.62881727999999992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31.933432038907736</v>
      </c>
      <c r="BB54">
        <f t="shared" si="0"/>
        <v>962.87751464572966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0.33750000000000002</v>
      </c>
      <c r="K55">
        <v>9.4121905395875007</v>
      </c>
      <c r="L55">
        <v>578.48509886111981</v>
      </c>
      <c r="M55">
        <v>28.225042111173501</v>
      </c>
      <c r="N55">
        <v>36.240431720759332</v>
      </c>
      <c r="O55">
        <v>0</v>
      </c>
      <c r="P55">
        <v>36.696433198030917</v>
      </c>
      <c r="Q55">
        <v>5.8822616572570912</v>
      </c>
      <c r="R55">
        <v>11.529519241358214</v>
      </c>
      <c r="S55">
        <v>6.9079773853211011</v>
      </c>
      <c r="T55">
        <v>0</v>
      </c>
      <c r="U55">
        <v>126.04529642513506</v>
      </c>
      <c r="V55">
        <v>4.371102248005803</v>
      </c>
      <c r="W55">
        <v>13.969541534271448</v>
      </c>
      <c r="X55">
        <v>45.259888559703064</v>
      </c>
      <c r="Y55">
        <v>0</v>
      </c>
      <c r="Z55">
        <v>2.0107058399999995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8.6597367999999992</v>
      </c>
      <c r="AF55">
        <v>2.7225000000000001</v>
      </c>
      <c r="AG55">
        <v>11.926911359999998</v>
      </c>
      <c r="AH55">
        <v>7.17632812</v>
      </c>
      <c r="AI55">
        <v>0</v>
      </c>
      <c r="AJ55">
        <v>0</v>
      </c>
      <c r="AK55">
        <v>15.961299999999998</v>
      </c>
      <c r="AL55">
        <v>0</v>
      </c>
      <c r="AM55">
        <v>1.6196330857142853</v>
      </c>
      <c r="AN55">
        <v>0.93737000000000004</v>
      </c>
      <c r="AO55">
        <v>6.791999759999999E-2</v>
      </c>
      <c r="AP55">
        <v>0.62881727999999992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31.774985178907734</v>
      </c>
      <c r="BB55">
        <f t="shared" si="0"/>
        <v>958.09992564252968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0.33750000000000002</v>
      </c>
      <c r="K56">
        <v>9.4121905395875007</v>
      </c>
      <c r="L56">
        <v>578.48509886111981</v>
      </c>
      <c r="M56">
        <v>28.225042111173501</v>
      </c>
      <c r="N56">
        <v>36.240431720759332</v>
      </c>
      <c r="O56">
        <v>0</v>
      </c>
      <c r="P56">
        <v>36.696433198030917</v>
      </c>
      <c r="Q56">
        <v>5.8822616572570912</v>
      </c>
      <c r="R56">
        <v>11.529519241358214</v>
      </c>
      <c r="S56">
        <v>6.9079773853211011</v>
      </c>
      <c r="T56">
        <v>0</v>
      </c>
      <c r="U56">
        <v>126.04529642513506</v>
      </c>
      <c r="V56">
        <v>4.371102248005803</v>
      </c>
      <c r="W56">
        <v>13.969541534271448</v>
      </c>
      <c r="X56">
        <v>45.259888559703064</v>
      </c>
      <c r="Y56">
        <v>0</v>
      </c>
      <c r="Z56">
        <v>2.0107058399999995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8.6597367999999992</v>
      </c>
      <c r="AF56">
        <v>2.7225000000000001</v>
      </c>
      <c r="AG56">
        <v>11.926911359999998</v>
      </c>
      <c r="AH56">
        <v>7.17632812</v>
      </c>
      <c r="AI56">
        <v>0</v>
      </c>
      <c r="AJ56">
        <v>0</v>
      </c>
      <c r="AK56">
        <v>15.961299999999998</v>
      </c>
      <c r="AL56">
        <v>0</v>
      </c>
      <c r="AM56">
        <v>1.6196330857142853</v>
      </c>
      <c r="AN56">
        <v>0.93737000000000004</v>
      </c>
      <c r="AO56">
        <v>8.0998881600000003E-2</v>
      </c>
      <c r="AP56">
        <v>0.62881727999999992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31.775405188107737</v>
      </c>
      <c r="BB56">
        <f t="shared" si="0"/>
        <v>958.11258451732965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0.33750000000000002</v>
      </c>
      <c r="K57">
        <v>9.4121905395875007</v>
      </c>
      <c r="L57">
        <v>578.48509886111981</v>
      </c>
      <c r="M57">
        <v>28.225042111173501</v>
      </c>
      <c r="N57">
        <v>36.240431720759332</v>
      </c>
      <c r="O57">
        <v>0</v>
      </c>
      <c r="P57">
        <v>36.696433198030917</v>
      </c>
      <c r="Q57">
        <v>5.8822616572570912</v>
      </c>
      <c r="R57">
        <v>11.529519241358214</v>
      </c>
      <c r="S57">
        <v>6.9079773853211011</v>
      </c>
      <c r="T57">
        <v>0</v>
      </c>
      <c r="U57">
        <v>126.04529642513506</v>
      </c>
      <c r="V57">
        <v>4.371102248005803</v>
      </c>
      <c r="W57">
        <v>13.969541534271448</v>
      </c>
      <c r="X57">
        <v>45.259888559703064</v>
      </c>
      <c r="Y57">
        <v>0</v>
      </c>
      <c r="Z57">
        <v>2.0107058399999995</v>
      </c>
      <c r="AA57">
        <v>0</v>
      </c>
      <c r="AB57">
        <v>4.0078511199999998</v>
      </c>
      <c r="AC57">
        <v>2.9691613119999998</v>
      </c>
      <c r="AD57">
        <v>2.7964513200000001</v>
      </c>
      <c r="AE57">
        <v>8.6597367999999992</v>
      </c>
      <c r="AF57">
        <v>2.7225000000000001</v>
      </c>
      <c r="AG57">
        <v>11.926911359999998</v>
      </c>
      <c r="AH57">
        <v>7.17632812</v>
      </c>
      <c r="AI57">
        <v>0</v>
      </c>
      <c r="AJ57">
        <v>0</v>
      </c>
      <c r="AK57">
        <v>15.961299999999998</v>
      </c>
      <c r="AL57">
        <v>0</v>
      </c>
      <c r="AM57">
        <v>1.6196330857142853</v>
      </c>
      <c r="AN57">
        <v>0.93737000000000004</v>
      </c>
      <c r="AO57">
        <v>8.5869638400000017E-2</v>
      </c>
      <c r="AP57">
        <v>0.62881727999999992</v>
      </c>
      <c r="AQ57">
        <v>3.2281099999999996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31.879183649625197</v>
      </c>
      <c r="BB57">
        <f t="shared" si="0"/>
        <v>961.24178681261219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0.33750000000000002</v>
      </c>
      <c r="K58">
        <v>9.4121905395875007</v>
      </c>
      <c r="L58">
        <v>578.48509886111981</v>
      </c>
      <c r="M58">
        <v>28.225042111173501</v>
      </c>
      <c r="N58">
        <v>36.240431720759332</v>
      </c>
      <c r="O58">
        <v>0</v>
      </c>
      <c r="P58">
        <v>36.696433198030917</v>
      </c>
      <c r="Q58">
        <v>5.8822616572570912</v>
      </c>
      <c r="R58">
        <v>11.529519241358214</v>
      </c>
      <c r="S58">
        <v>6.9079773853211011</v>
      </c>
      <c r="T58">
        <v>0</v>
      </c>
      <c r="U58">
        <v>126.04529642513506</v>
      </c>
      <c r="V58">
        <v>4.371102248005803</v>
      </c>
      <c r="W58">
        <v>13.969541534271448</v>
      </c>
      <c r="X58">
        <v>45.259888559703064</v>
      </c>
      <c r="Y58">
        <v>0</v>
      </c>
      <c r="Z58">
        <v>2.0107058399999995</v>
      </c>
      <c r="AA58">
        <v>0</v>
      </c>
      <c r="AB58">
        <v>4.0078511199999998</v>
      </c>
      <c r="AC58">
        <v>2.9691613119999998</v>
      </c>
      <c r="AD58">
        <v>2.7964513200000001</v>
      </c>
      <c r="AE58">
        <v>8.6597367999999992</v>
      </c>
      <c r="AF58">
        <v>2.7225000000000001</v>
      </c>
      <c r="AG58">
        <v>11.926911359999998</v>
      </c>
      <c r="AH58">
        <v>7.17632812</v>
      </c>
      <c r="AI58">
        <v>0</v>
      </c>
      <c r="AJ58">
        <v>0</v>
      </c>
      <c r="AK58">
        <v>15.961299999999998</v>
      </c>
      <c r="AL58">
        <v>0</v>
      </c>
      <c r="AM58">
        <v>1.6196330857142853</v>
      </c>
      <c r="AN58">
        <v>0.93737000000000004</v>
      </c>
      <c r="AO58">
        <v>0.1151843784</v>
      </c>
      <c r="AP58">
        <v>0.62881727999999992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31.883847931390275</v>
      </c>
      <c r="BB58">
        <f t="shared" si="0"/>
        <v>961.38241727084721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0.33750000000000002</v>
      </c>
      <c r="K59">
        <v>9.4121905395875007</v>
      </c>
      <c r="L59">
        <v>578.48509886111981</v>
      </c>
      <c r="M59">
        <v>28.225042111173501</v>
      </c>
      <c r="N59">
        <v>36.240431720759332</v>
      </c>
      <c r="O59">
        <v>0</v>
      </c>
      <c r="P59">
        <v>36.696433198030917</v>
      </c>
      <c r="Q59">
        <v>5.8822616572570912</v>
      </c>
      <c r="R59">
        <v>11.529519241358214</v>
      </c>
      <c r="S59">
        <v>6.9079773853211011</v>
      </c>
      <c r="T59">
        <v>0</v>
      </c>
      <c r="U59">
        <v>126.04529642513506</v>
      </c>
      <c r="V59">
        <v>4.371102248005803</v>
      </c>
      <c r="W59">
        <v>13.969541534271448</v>
      </c>
      <c r="X59">
        <v>45.259888559703064</v>
      </c>
      <c r="Y59">
        <v>0</v>
      </c>
      <c r="Z59">
        <v>2.0107058399999995</v>
      </c>
      <c r="AA59">
        <v>4.2899844000000007</v>
      </c>
      <c r="AB59">
        <v>4.0078511199999998</v>
      </c>
      <c r="AC59">
        <v>2.9691613119999998</v>
      </c>
      <c r="AD59">
        <v>2.7964513200000001</v>
      </c>
      <c r="AE59">
        <v>8.6597367999999992</v>
      </c>
      <c r="AF59">
        <v>2.7225000000000001</v>
      </c>
      <c r="AG59">
        <v>11.926911359999998</v>
      </c>
      <c r="AH59">
        <v>7.17632812</v>
      </c>
      <c r="AI59">
        <v>0</v>
      </c>
      <c r="AJ59">
        <v>0</v>
      </c>
      <c r="AK59">
        <v>15.961299999999998</v>
      </c>
      <c r="AL59">
        <v>0</v>
      </c>
      <c r="AM59">
        <v>1.6196330857142853</v>
      </c>
      <c r="AN59">
        <v>0.93737000000000004</v>
      </c>
      <c r="AO59">
        <v>0.11716876079999998</v>
      </c>
      <c r="AP59">
        <v>0.62881727999999992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32.128965165872813</v>
      </c>
      <c r="BB59">
        <f t="shared" si="0"/>
        <v>968.77335881876456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0.33750000000000002</v>
      </c>
      <c r="K60">
        <v>9.4121905395875007</v>
      </c>
      <c r="L60">
        <v>578.48509886111981</v>
      </c>
      <c r="M60">
        <v>28.225042111173501</v>
      </c>
      <c r="N60">
        <v>36.240431720759332</v>
      </c>
      <c r="O60">
        <v>0</v>
      </c>
      <c r="P60">
        <v>36.696433198030917</v>
      </c>
      <c r="Q60">
        <v>5.8822616572570912</v>
      </c>
      <c r="R60">
        <v>11.529519241358214</v>
      </c>
      <c r="S60">
        <v>6.9079773853211011</v>
      </c>
      <c r="T60">
        <v>0</v>
      </c>
      <c r="U60">
        <v>126.04529642513506</v>
      </c>
      <c r="V60">
        <v>4.371102248005803</v>
      </c>
      <c r="W60">
        <v>13.969541534271448</v>
      </c>
      <c r="X60">
        <v>45.259888559703064</v>
      </c>
      <c r="Y60">
        <v>0</v>
      </c>
      <c r="Z60">
        <v>2.0107058399999995</v>
      </c>
      <c r="AA60">
        <v>8.6042060000000014</v>
      </c>
      <c r="AB60">
        <v>4.0078511199999998</v>
      </c>
      <c r="AC60">
        <v>2.9691613119999998</v>
      </c>
      <c r="AD60">
        <v>2.7964513200000001</v>
      </c>
      <c r="AE60">
        <v>8.6597367999999992</v>
      </c>
      <c r="AF60">
        <v>2.7225000000000001</v>
      </c>
      <c r="AG60">
        <v>11.926911359999998</v>
      </c>
      <c r="AH60">
        <v>7.17632812</v>
      </c>
      <c r="AI60">
        <v>0</v>
      </c>
      <c r="AJ60">
        <v>0</v>
      </c>
      <c r="AK60">
        <v>15.961299999999998</v>
      </c>
      <c r="AL60">
        <v>0</v>
      </c>
      <c r="AM60">
        <v>1.6196330857142853</v>
      </c>
      <c r="AN60">
        <v>0.93737000000000004</v>
      </c>
      <c r="AO60">
        <v>0.12618868079999998</v>
      </c>
      <c r="AP60">
        <v>0.62881727999999992</v>
      </c>
      <c r="AQ60">
        <v>10.03227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32.375086556755349</v>
      </c>
      <c r="BB60">
        <f t="shared" si="0"/>
        <v>976.19456894788209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0.33929500000000001</v>
      </c>
      <c r="K61">
        <v>9.4121905395875007</v>
      </c>
      <c r="L61">
        <v>578.48509886111981</v>
      </c>
      <c r="M61">
        <v>28.225042111173501</v>
      </c>
      <c r="N61">
        <v>36.240431720759332</v>
      </c>
      <c r="O61">
        <v>0</v>
      </c>
      <c r="P61">
        <v>36.696433198030917</v>
      </c>
      <c r="Q61">
        <v>5.694184037558685</v>
      </c>
      <c r="R61">
        <v>11.158397008837525</v>
      </c>
      <c r="S61">
        <v>6.9078853211009177</v>
      </c>
      <c r="T61">
        <v>0</v>
      </c>
      <c r="U61">
        <v>126.04529642513506</v>
      </c>
      <c r="V61">
        <v>4.371102248005803</v>
      </c>
      <c r="W61">
        <v>13.969541534271448</v>
      </c>
      <c r="X61">
        <v>45.259888559703064</v>
      </c>
      <c r="Y61">
        <v>0</v>
      </c>
      <c r="Z61">
        <v>2.0107058399999995</v>
      </c>
      <c r="AA61">
        <v>8.6042060000000014</v>
      </c>
      <c r="AB61">
        <v>4.0078511199999998</v>
      </c>
      <c r="AC61">
        <v>2.9691613119999998</v>
      </c>
      <c r="AD61">
        <v>2.7964513200000001</v>
      </c>
      <c r="AE61">
        <v>8.6597367999999992</v>
      </c>
      <c r="AF61">
        <v>2.7225000000000001</v>
      </c>
      <c r="AG61">
        <v>11.926911359999998</v>
      </c>
      <c r="AH61">
        <v>14.35265624</v>
      </c>
      <c r="AI61">
        <v>0</v>
      </c>
      <c r="AJ61">
        <v>0</v>
      </c>
      <c r="AK61">
        <v>15.961299999999998</v>
      </c>
      <c r="AL61">
        <v>0</v>
      </c>
      <c r="AM61">
        <v>1.6196330857142853</v>
      </c>
      <c r="AN61">
        <v>0.93737000000000004</v>
      </c>
      <c r="AO61">
        <v>0.1159961712</v>
      </c>
      <c r="AP61">
        <v>0.62881727999999992</v>
      </c>
      <c r="AQ61">
        <v>10.03227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32.587223087694071</v>
      </c>
      <c r="BB61">
        <f t="shared" si="0"/>
        <v>982.59107111090384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0.33929500000000001</v>
      </c>
      <c r="K62">
        <v>9.4121905395875007</v>
      </c>
      <c r="L62">
        <v>578.48509886111981</v>
      </c>
      <c r="M62">
        <v>28.225042111173501</v>
      </c>
      <c r="N62">
        <v>36.240431720759332</v>
      </c>
      <c r="O62">
        <v>0</v>
      </c>
      <c r="P62">
        <v>36.696433198030917</v>
      </c>
      <c r="Q62">
        <v>5.694184037558685</v>
      </c>
      <c r="R62">
        <v>11.158397008837525</v>
      </c>
      <c r="S62">
        <v>6.9078853211009177</v>
      </c>
      <c r="T62">
        <v>0</v>
      </c>
      <c r="U62">
        <v>126.04529642513506</v>
      </c>
      <c r="V62">
        <v>4.371102248005803</v>
      </c>
      <c r="W62">
        <v>13.969541534271448</v>
      </c>
      <c r="X62">
        <v>45.259888559703064</v>
      </c>
      <c r="Y62">
        <v>0</v>
      </c>
      <c r="Z62">
        <v>2.0107058399999995</v>
      </c>
      <c r="AA62">
        <v>12.918427599999998</v>
      </c>
      <c r="AB62">
        <v>4.0078511199999998</v>
      </c>
      <c r="AC62">
        <v>2.9691613119999998</v>
      </c>
      <c r="AD62">
        <v>2.7964513200000001</v>
      </c>
      <c r="AE62">
        <v>8.6597367999999992</v>
      </c>
      <c r="AF62">
        <v>2.7225000000000001</v>
      </c>
      <c r="AG62">
        <v>11.926911359999998</v>
      </c>
      <c r="AH62">
        <v>14.35265624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0.93737000000000004</v>
      </c>
      <c r="AO62">
        <v>0.1101332232</v>
      </c>
      <c r="AP62">
        <v>0.62881727999999992</v>
      </c>
      <c r="AQ62">
        <v>10.03227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32.725521778094063</v>
      </c>
      <c r="BB62">
        <f t="shared" si="0"/>
        <v>986.76113107250387</v>
      </c>
    </row>
    <row r="63" spans="1:54">
      <c r="A63" t="s">
        <v>105</v>
      </c>
      <c r="B63">
        <v>0</v>
      </c>
      <c r="C63">
        <v>0</v>
      </c>
      <c r="D63">
        <v>1.2682666666666667</v>
      </c>
      <c r="E63">
        <v>0</v>
      </c>
      <c r="F63">
        <v>0</v>
      </c>
      <c r="G63">
        <v>0</v>
      </c>
      <c r="H63">
        <v>0</v>
      </c>
      <c r="I63">
        <v>0</v>
      </c>
      <c r="J63">
        <v>0.33929500000000001</v>
      </c>
      <c r="K63">
        <v>9.4121905395875007</v>
      </c>
      <c r="L63">
        <v>578.48509886111981</v>
      </c>
      <c r="M63">
        <v>27.606474572379749</v>
      </c>
      <c r="N63">
        <v>36.240431720759332</v>
      </c>
      <c r="O63">
        <v>0</v>
      </c>
      <c r="P63">
        <v>36.696433198030917</v>
      </c>
      <c r="Q63">
        <v>5.6933087416481074</v>
      </c>
      <c r="R63">
        <v>11.158210227272727</v>
      </c>
      <c r="S63">
        <v>6.9078853211009177</v>
      </c>
      <c r="T63">
        <v>0</v>
      </c>
      <c r="U63">
        <v>126.04529642513506</v>
      </c>
      <c r="V63">
        <v>4.371102248005803</v>
      </c>
      <c r="W63">
        <v>13.969541534271448</v>
      </c>
      <c r="X63">
        <v>45.259888559703064</v>
      </c>
      <c r="Y63">
        <v>0</v>
      </c>
      <c r="Z63">
        <v>2.0107058399999995</v>
      </c>
      <c r="AA63">
        <v>12.918427599999998</v>
      </c>
      <c r="AB63">
        <v>4.0078511199999998</v>
      </c>
      <c r="AC63">
        <v>2.9691613119999998</v>
      </c>
      <c r="AD63">
        <v>2.7964513200000001</v>
      </c>
      <c r="AE63">
        <v>8.6597367999999992</v>
      </c>
      <c r="AF63">
        <v>2.7225000000000001</v>
      </c>
      <c r="AG63">
        <v>11.926911359999998</v>
      </c>
      <c r="AH63">
        <v>14.35265624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0.93737000000000004</v>
      </c>
      <c r="AO63">
        <v>0.10751744640000001</v>
      </c>
      <c r="AP63">
        <v>0.74672052</v>
      </c>
      <c r="AQ63">
        <v>10.03227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32.750043753808725</v>
      </c>
      <c r="BB63">
        <f t="shared" si="0"/>
        <v>987.50053361038681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0.33929500000000001</v>
      </c>
      <c r="K64">
        <v>9.4121905395875007</v>
      </c>
      <c r="L64">
        <v>578.48509886111981</v>
      </c>
      <c r="M64">
        <v>27.606474572379749</v>
      </c>
      <c r="N64">
        <v>36.240431720759332</v>
      </c>
      <c r="O64">
        <v>0</v>
      </c>
      <c r="P64">
        <v>36.696433198030917</v>
      </c>
      <c r="Q64">
        <v>5.6933087416481074</v>
      </c>
      <c r="R64">
        <v>11.158210227272727</v>
      </c>
      <c r="S64">
        <v>6.9078853211009177</v>
      </c>
      <c r="T64">
        <v>0</v>
      </c>
      <c r="U64">
        <v>126.04529642513506</v>
      </c>
      <c r="V64">
        <v>4.371102248005803</v>
      </c>
      <c r="W64">
        <v>13.969541534271448</v>
      </c>
      <c r="X64">
        <v>45.259888559703064</v>
      </c>
      <c r="Y64">
        <v>0</v>
      </c>
      <c r="Z64">
        <v>2.0107058399999995</v>
      </c>
      <c r="AA64">
        <v>12.918427599999998</v>
      </c>
      <c r="AB64">
        <v>4.0078511199999998</v>
      </c>
      <c r="AC64">
        <v>2.9691613119999998</v>
      </c>
      <c r="AD64">
        <v>2.7964513200000001</v>
      </c>
      <c r="AE64">
        <v>8.6597367999999992</v>
      </c>
      <c r="AF64">
        <v>2.7225000000000001</v>
      </c>
      <c r="AG64">
        <v>11.926911359999998</v>
      </c>
      <c r="AH64">
        <v>14.35265624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0.93737000000000004</v>
      </c>
      <c r="AO64">
        <v>0.11094501600000001</v>
      </c>
      <c r="AP64">
        <v>0.74672052</v>
      </c>
      <c r="AQ64">
        <v>10.03227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32.709442535008719</v>
      </c>
      <c r="BB64">
        <f t="shared" si="0"/>
        <v>986.27629573212027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0.35127609071490123</v>
      </c>
      <c r="K65">
        <v>9.4121905395875007</v>
      </c>
      <c r="L65">
        <v>578.48509886111981</v>
      </c>
      <c r="M65">
        <v>27.606474572379749</v>
      </c>
      <c r="N65">
        <v>36.240431720759332</v>
      </c>
      <c r="O65">
        <v>0</v>
      </c>
      <c r="P65">
        <v>36.696433198030917</v>
      </c>
      <c r="Q65">
        <v>5.6933087416481074</v>
      </c>
      <c r="R65">
        <v>11.158210227272727</v>
      </c>
      <c r="S65">
        <v>6.9078853211009177</v>
      </c>
      <c r="T65">
        <v>0</v>
      </c>
      <c r="U65">
        <v>126.04529642513506</v>
      </c>
      <c r="V65">
        <v>4.371102248005803</v>
      </c>
      <c r="W65">
        <v>13.969541534271448</v>
      </c>
      <c r="X65">
        <v>45.259888559703064</v>
      </c>
      <c r="Y65">
        <v>0</v>
      </c>
      <c r="Z65">
        <v>2.0107058399999995</v>
      </c>
      <c r="AA65">
        <v>11.633856</v>
      </c>
      <c r="AB65">
        <v>4.0078511199999998</v>
      </c>
      <c r="AC65">
        <v>5.9383226239999987</v>
      </c>
      <c r="AD65">
        <v>2.7964513200000001</v>
      </c>
      <c r="AE65">
        <v>8.6597367999999992</v>
      </c>
      <c r="AF65">
        <v>2.7225000000000001</v>
      </c>
      <c r="AG65">
        <v>11.926911359999998</v>
      </c>
      <c r="AH65">
        <v>14.35265624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0.93737000000000004</v>
      </c>
      <c r="AO65">
        <v>0.1174393584</v>
      </c>
      <c r="AP65">
        <v>1.1397313199999999</v>
      </c>
      <c r="AQ65">
        <v>10.03227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9.6707085653228856E-4</v>
      </c>
      <c r="AY65">
        <v>0</v>
      </c>
      <c r="AZ65">
        <v>0</v>
      </c>
      <c r="BA65">
        <v>32.77675753589812</v>
      </c>
      <c r="BB65">
        <f t="shared" si="0"/>
        <v>988.3060237472024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0.35127609071490123</v>
      </c>
      <c r="K66">
        <v>9.4121905395875007</v>
      </c>
      <c r="L66">
        <v>578.48509886111981</v>
      </c>
      <c r="M66">
        <v>27.606474572379749</v>
      </c>
      <c r="N66">
        <v>36.240431720759332</v>
      </c>
      <c r="O66">
        <v>0</v>
      </c>
      <c r="P66">
        <v>36.696433198030917</v>
      </c>
      <c r="Q66">
        <v>5.6933087416481074</v>
      </c>
      <c r="R66">
        <v>11.158210227272727</v>
      </c>
      <c r="S66">
        <v>6.9078853211009177</v>
      </c>
      <c r="T66">
        <v>0</v>
      </c>
      <c r="U66">
        <v>126.04529642513506</v>
      </c>
      <c r="V66">
        <v>4.371102248005803</v>
      </c>
      <c r="W66">
        <v>13.969541534271448</v>
      </c>
      <c r="X66">
        <v>45.259888559703064</v>
      </c>
      <c r="Y66">
        <v>0</v>
      </c>
      <c r="Z66">
        <v>2.0107058399999995</v>
      </c>
      <c r="AA66">
        <v>9.5979311999999997</v>
      </c>
      <c r="AB66">
        <v>4.0078511199999998</v>
      </c>
      <c r="AC66">
        <v>5.9383226239999987</v>
      </c>
      <c r="AD66">
        <v>2.7964513200000001</v>
      </c>
      <c r="AE66">
        <v>8.6597367999999992</v>
      </c>
      <c r="AF66">
        <v>2.7225000000000001</v>
      </c>
      <c r="AG66">
        <v>11.926911359999998</v>
      </c>
      <c r="AH66">
        <v>14.35265624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0.93737000000000004</v>
      </c>
      <c r="AO66">
        <v>0.11789035439999999</v>
      </c>
      <c r="AP66">
        <v>1.1397313199999999</v>
      </c>
      <c r="AQ66">
        <v>10.03227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9.6707085653228856E-4</v>
      </c>
      <c r="AY66">
        <v>0</v>
      </c>
      <c r="AZ66">
        <v>0</v>
      </c>
      <c r="BA66">
        <v>32.711418953498118</v>
      </c>
      <c r="BB66">
        <f t="shared" si="0"/>
        <v>986.33588852560229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0.35127609071490123</v>
      </c>
      <c r="K67">
        <v>9.4121905395875007</v>
      </c>
      <c r="L67">
        <v>578.48509886111981</v>
      </c>
      <c r="M67">
        <v>26.9950692650857</v>
      </c>
      <c r="N67">
        <v>36.240431720759332</v>
      </c>
      <c r="O67">
        <v>0</v>
      </c>
      <c r="P67">
        <v>36.696433198030917</v>
      </c>
      <c r="Q67">
        <v>5.6933087416481074</v>
      </c>
      <c r="R67">
        <v>11.158210227272727</v>
      </c>
      <c r="S67">
        <v>6.9078853211009177</v>
      </c>
      <c r="T67">
        <v>0</v>
      </c>
      <c r="U67">
        <v>126.04529642513506</v>
      </c>
      <c r="V67">
        <v>4.371102248005803</v>
      </c>
      <c r="W67">
        <v>13.969541534271448</v>
      </c>
      <c r="X67">
        <v>45.259888559703064</v>
      </c>
      <c r="Y67">
        <v>0</v>
      </c>
      <c r="Z67">
        <v>4.021411679999999</v>
      </c>
      <c r="AA67">
        <v>7.755904000000001</v>
      </c>
      <c r="AB67">
        <v>4.0078511199999998</v>
      </c>
      <c r="AC67">
        <v>5.9383226239999987</v>
      </c>
      <c r="AD67">
        <v>2.7964513200000001</v>
      </c>
      <c r="AE67">
        <v>8.6597367999999992</v>
      </c>
      <c r="AF67">
        <v>2.7225000000000001</v>
      </c>
      <c r="AG67">
        <v>11.926911359999998</v>
      </c>
      <c r="AH67">
        <v>14.35265624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0.93737000000000004</v>
      </c>
      <c r="AO67">
        <v>0.115454976</v>
      </c>
      <c r="AP67">
        <v>1.1397313199999999</v>
      </c>
      <c r="AQ67">
        <v>10.03227</v>
      </c>
      <c r="AR67">
        <v>11.5160448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9.6707085653228856E-4</v>
      </c>
      <c r="AY67">
        <v>0</v>
      </c>
      <c r="AZ67">
        <v>0</v>
      </c>
      <c r="BA67">
        <v>32.577531932733983</v>
      </c>
      <c r="BB67">
        <f t="shared" si="0"/>
        <v>982.29883430067252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0.35127609071490123</v>
      </c>
      <c r="K68">
        <v>9.4121905395875007</v>
      </c>
      <c r="L68">
        <v>578.48509886111981</v>
      </c>
      <c r="M68">
        <v>26.9950692650857</v>
      </c>
      <c r="N68">
        <v>36.240431720759332</v>
      </c>
      <c r="O68">
        <v>0</v>
      </c>
      <c r="P68">
        <v>36.696433198030917</v>
      </c>
      <c r="Q68">
        <v>5.6933087416481074</v>
      </c>
      <c r="R68">
        <v>11.158210227272727</v>
      </c>
      <c r="S68">
        <v>6.9078853211009177</v>
      </c>
      <c r="T68">
        <v>0</v>
      </c>
      <c r="U68">
        <v>126.04529642513506</v>
      </c>
      <c r="V68">
        <v>4.371102248005803</v>
      </c>
      <c r="W68">
        <v>13.969541534271448</v>
      </c>
      <c r="X68">
        <v>45.259888559703064</v>
      </c>
      <c r="Y68">
        <v>0</v>
      </c>
      <c r="Z68">
        <v>4.021411679999999</v>
      </c>
      <c r="AA68">
        <v>7.755904000000001</v>
      </c>
      <c r="AB68">
        <v>4.0078511199999998</v>
      </c>
      <c r="AC68">
        <v>5.9383226239999987</v>
      </c>
      <c r="AD68">
        <v>2.7964513200000001</v>
      </c>
      <c r="AE68">
        <v>8.6597367999999992</v>
      </c>
      <c r="AF68">
        <v>2.7225000000000001</v>
      </c>
      <c r="AG68">
        <v>11.926911359999998</v>
      </c>
      <c r="AH68">
        <v>14.35265624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0.93737000000000004</v>
      </c>
      <c r="AO68">
        <v>7.60379256E-2</v>
      </c>
      <c r="AP68">
        <v>1.1397313199999999</v>
      </c>
      <c r="AQ68">
        <v>10.03227</v>
      </c>
      <c r="AR68">
        <v>11.5160448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9.6707085653228856E-4</v>
      </c>
      <c r="AY68">
        <v>0</v>
      </c>
      <c r="AZ68">
        <v>0</v>
      </c>
      <c r="BA68">
        <v>32.576266689533988</v>
      </c>
      <c r="BB68">
        <f t="shared" ref="BB68:BB99" si="1">SUM(B68:AZ68)-BA68</f>
        <v>982.26068249347247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0.35127609071490123</v>
      </c>
      <c r="K69">
        <v>9.4121905395875007</v>
      </c>
      <c r="L69">
        <v>578.48509886111981</v>
      </c>
      <c r="M69">
        <v>26.9950692650857</v>
      </c>
      <c r="N69">
        <v>36.240431720759332</v>
      </c>
      <c r="O69">
        <v>0</v>
      </c>
      <c r="P69">
        <v>36.696433198030917</v>
      </c>
      <c r="Q69">
        <v>5.6933087416481074</v>
      </c>
      <c r="R69">
        <v>11.158210227272727</v>
      </c>
      <c r="S69">
        <v>6.9078853211009177</v>
      </c>
      <c r="T69">
        <v>0</v>
      </c>
      <c r="U69">
        <v>126.04529642513506</v>
      </c>
      <c r="V69">
        <v>4.371102248005803</v>
      </c>
      <c r="W69">
        <v>13.969541534271448</v>
      </c>
      <c r="X69">
        <v>45.259888559703064</v>
      </c>
      <c r="Y69">
        <v>0</v>
      </c>
      <c r="Z69">
        <v>4.021411679999999</v>
      </c>
      <c r="AA69">
        <v>7.755904000000001</v>
      </c>
      <c r="AB69">
        <v>4.0078511199999998</v>
      </c>
      <c r="AC69">
        <v>5.9383226239999987</v>
      </c>
      <c r="AD69">
        <v>2.7964513200000001</v>
      </c>
      <c r="AE69">
        <v>8.6597367999999992</v>
      </c>
      <c r="AF69">
        <v>2.7225000000000001</v>
      </c>
      <c r="AG69">
        <v>11.926911359999998</v>
      </c>
      <c r="AH69">
        <v>14.35265624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0.93737000000000004</v>
      </c>
      <c r="AO69">
        <v>3.1389321599999999E-2</v>
      </c>
      <c r="AP69">
        <v>1.1397313199999999</v>
      </c>
      <c r="AQ69">
        <v>10.03227</v>
      </c>
      <c r="AR69">
        <v>11.5160448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9.6707085653228856E-4</v>
      </c>
      <c r="AY69">
        <v>0</v>
      </c>
      <c r="AZ69">
        <v>0</v>
      </c>
      <c r="BA69">
        <v>32.57483331993398</v>
      </c>
      <c r="BB69">
        <f t="shared" si="1"/>
        <v>982.21746725907258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0.35127609071490123</v>
      </c>
      <c r="K70">
        <v>9.4121905395875007</v>
      </c>
      <c r="L70">
        <v>578.48509886111981</v>
      </c>
      <c r="M70">
        <v>26.9950692650857</v>
      </c>
      <c r="N70">
        <v>36.240431720759332</v>
      </c>
      <c r="O70">
        <v>0</v>
      </c>
      <c r="P70">
        <v>36.696433198030917</v>
      </c>
      <c r="Q70">
        <v>5.6933087416481074</v>
      </c>
      <c r="R70">
        <v>11.158210227272727</v>
      </c>
      <c r="S70">
        <v>6.9078853211009177</v>
      </c>
      <c r="T70">
        <v>0</v>
      </c>
      <c r="U70">
        <v>126.04529642513506</v>
      </c>
      <c r="V70">
        <v>4.371102248005803</v>
      </c>
      <c r="W70">
        <v>13.969541534271448</v>
      </c>
      <c r="X70">
        <v>45.259888559703064</v>
      </c>
      <c r="Y70">
        <v>0</v>
      </c>
      <c r="Z70">
        <v>4.021411679999999</v>
      </c>
      <c r="AA70">
        <v>7.755904000000001</v>
      </c>
      <c r="AB70">
        <v>8.0565986800000022</v>
      </c>
      <c r="AC70">
        <v>5.9383226239999987</v>
      </c>
      <c r="AD70">
        <v>2.7964513200000001</v>
      </c>
      <c r="AE70">
        <v>8.6597367999999992</v>
      </c>
      <c r="AF70">
        <v>2.7225000000000001</v>
      </c>
      <c r="AG70">
        <v>11.926911359999998</v>
      </c>
      <c r="AH70">
        <v>14.35265624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0.93737000000000004</v>
      </c>
      <c r="AO70">
        <v>1.20866928E-2</v>
      </c>
      <c r="AP70">
        <v>1.1397313199999999</v>
      </c>
      <c r="AQ70">
        <v>10.03227</v>
      </c>
      <c r="AR70">
        <v>11.5160448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9.6707085653228856E-4</v>
      </c>
      <c r="AY70">
        <v>0</v>
      </c>
      <c r="AZ70">
        <v>0</v>
      </c>
      <c r="BA70">
        <v>32.704178665933973</v>
      </c>
      <c r="BB70">
        <f t="shared" si="1"/>
        <v>986.11756684427246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0.35127609071490123</v>
      </c>
      <c r="K71">
        <v>9.4121905395875007</v>
      </c>
      <c r="L71">
        <v>578.48509886111981</v>
      </c>
      <c r="M71">
        <v>26.9950692650857</v>
      </c>
      <c r="N71">
        <v>36.240431720759332</v>
      </c>
      <c r="O71">
        <v>0</v>
      </c>
      <c r="P71">
        <v>36.696433198030917</v>
      </c>
      <c r="Q71">
        <v>5.6933087416481074</v>
      </c>
      <c r="R71">
        <v>11.158210227272727</v>
      </c>
      <c r="S71">
        <v>6.9078853211009177</v>
      </c>
      <c r="T71">
        <v>0</v>
      </c>
      <c r="U71">
        <v>126.04529642513506</v>
      </c>
      <c r="V71">
        <v>4.371102248005803</v>
      </c>
      <c r="W71">
        <v>14.233733802315225</v>
      </c>
      <c r="X71">
        <v>45.259888559703064</v>
      </c>
      <c r="Y71">
        <v>0</v>
      </c>
      <c r="Z71">
        <v>4.021411679999999</v>
      </c>
      <c r="AA71">
        <v>7.755904000000001</v>
      </c>
      <c r="AB71">
        <v>8.0565986800000022</v>
      </c>
      <c r="AC71">
        <v>5.9383226239999987</v>
      </c>
      <c r="AD71">
        <v>8.4088075344000011</v>
      </c>
      <c r="AE71">
        <v>12.9896052</v>
      </c>
      <c r="AF71">
        <v>2.7225000000000001</v>
      </c>
      <c r="AG71">
        <v>11.926911359999998</v>
      </c>
      <c r="AH71">
        <v>18.885073999999999</v>
      </c>
      <c r="AI71">
        <v>0</v>
      </c>
      <c r="AJ71">
        <v>0</v>
      </c>
      <c r="AK71">
        <v>15.961299999999998</v>
      </c>
      <c r="AL71">
        <v>0</v>
      </c>
      <c r="AM71">
        <v>3.2719860317460316</v>
      </c>
      <c r="AN71">
        <v>0.93737000000000004</v>
      </c>
      <c r="AO71">
        <v>0.12438469679999999</v>
      </c>
      <c r="AP71">
        <v>1.1397313199999999</v>
      </c>
      <c r="AQ71">
        <v>10.03227</v>
      </c>
      <c r="AR71">
        <v>11.5160448</v>
      </c>
      <c r="AS71">
        <v>10.028788848000001</v>
      </c>
      <c r="AT71">
        <v>0</v>
      </c>
      <c r="AU71">
        <v>0</v>
      </c>
      <c r="AV71">
        <v>0</v>
      </c>
      <c r="AW71">
        <v>0</v>
      </c>
      <c r="AX71">
        <v>9.6707085653228856E-4</v>
      </c>
      <c r="AY71">
        <v>0</v>
      </c>
      <c r="AZ71">
        <v>0</v>
      </c>
      <c r="BA71">
        <v>33.241729806696505</v>
      </c>
      <c r="BB71">
        <f t="shared" si="1"/>
        <v>1002.3261730395856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0.35127609071490123</v>
      </c>
      <c r="K72">
        <v>9.4121905395875007</v>
      </c>
      <c r="L72">
        <v>578.48509886111981</v>
      </c>
      <c r="M72">
        <v>26.9950692650857</v>
      </c>
      <c r="N72">
        <v>36.240431720759332</v>
      </c>
      <c r="O72">
        <v>0</v>
      </c>
      <c r="P72">
        <v>36.696433198030917</v>
      </c>
      <c r="Q72">
        <v>5.6933087416481074</v>
      </c>
      <c r="R72">
        <v>11.158210227272727</v>
      </c>
      <c r="S72">
        <v>6.9078853211009177</v>
      </c>
      <c r="T72">
        <v>0</v>
      </c>
      <c r="U72">
        <v>126.04529642513506</v>
      </c>
      <c r="V72">
        <v>4.371102248005803</v>
      </c>
      <c r="W72">
        <v>14.233733802315225</v>
      </c>
      <c r="X72">
        <v>45.259888559703064</v>
      </c>
      <c r="Y72">
        <v>0</v>
      </c>
      <c r="Z72">
        <v>4.021411679999999</v>
      </c>
      <c r="AA72">
        <v>7.755904000000001</v>
      </c>
      <c r="AB72">
        <v>8.0565986800000022</v>
      </c>
      <c r="AC72">
        <v>5.9383226239999987</v>
      </c>
      <c r="AD72">
        <v>8.4088075344000011</v>
      </c>
      <c r="AE72">
        <v>12.9896052</v>
      </c>
      <c r="AF72">
        <v>2.7225000000000001</v>
      </c>
      <c r="AG72">
        <v>11.926911359999998</v>
      </c>
      <c r="AH72">
        <v>21.441822479999999</v>
      </c>
      <c r="AI72">
        <v>0</v>
      </c>
      <c r="AJ72">
        <v>0</v>
      </c>
      <c r="AK72">
        <v>15.961299999999998</v>
      </c>
      <c r="AL72">
        <v>0</v>
      </c>
      <c r="AM72">
        <v>4.8588992571428564</v>
      </c>
      <c r="AN72">
        <v>0.93737000000000004</v>
      </c>
      <c r="AO72">
        <v>8.5418642400000008E-2</v>
      </c>
      <c r="AP72">
        <v>1.1397313199999999</v>
      </c>
      <c r="AQ72">
        <v>10.03227</v>
      </c>
      <c r="AR72">
        <v>11.5160448</v>
      </c>
      <c r="AS72">
        <v>10.028788848000001</v>
      </c>
      <c r="AT72">
        <v>0</v>
      </c>
      <c r="AU72">
        <v>0</v>
      </c>
      <c r="AV72">
        <v>0</v>
      </c>
      <c r="AW72">
        <v>0</v>
      </c>
      <c r="AX72">
        <v>9.6707085653228856E-4</v>
      </c>
      <c r="AY72">
        <v>0</v>
      </c>
      <c r="AZ72">
        <v>0</v>
      </c>
      <c r="BA72">
        <v>33.373490510353641</v>
      </c>
      <c r="BB72">
        <f t="shared" si="1"/>
        <v>1006.2991079869252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0.35127609071490123</v>
      </c>
      <c r="K73">
        <v>9.4121905395875007</v>
      </c>
      <c r="L73">
        <v>578.48509886111981</v>
      </c>
      <c r="M73">
        <v>26.9950692650857</v>
      </c>
      <c r="N73">
        <v>36.240431720759332</v>
      </c>
      <c r="O73">
        <v>0</v>
      </c>
      <c r="P73">
        <v>36.696433198030917</v>
      </c>
      <c r="Q73">
        <v>5.6933087416481074</v>
      </c>
      <c r="R73">
        <v>11.158210227272727</v>
      </c>
      <c r="S73">
        <v>6.9078853211009177</v>
      </c>
      <c r="T73">
        <v>0</v>
      </c>
      <c r="U73">
        <v>126.04529642513506</v>
      </c>
      <c r="V73">
        <v>4.371102248005803</v>
      </c>
      <c r="W73">
        <v>14.233733802315225</v>
      </c>
      <c r="X73">
        <v>45.259888559703064</v>
      </c>
      <c r="Y73">
        <v>0</v>
      </c>
      <c r="Z73">
        <v>2.02488</v>
      </c>
      <c r="AA73">
        <v>7.755904000000001</v>
      </c>
      <c r="AB73">
        <v>8.0565986800000022</v>
      </c>
      <c r="AC73">
        <v>5.9383226239999987</v>
      </c>
      <c r="AD73">
        <v>8.4088075344000011</v>
      </c>
      <c r="AE73">
        <v>12.9896052</v>
      </c>
      <c r="AF73">
        <v>2.7225000000000001</v>
      </c>
      <c r="AG73">
        <v>11.926911359999998</v>
      </c>
      <c r="AH73">
        <v>21.528984360000003</v>
      </c>
      <c r="AI73">
        <v>0</v>
      </c>
      <c r="AJ73">
        <v>0</v>
      </c>
      <c r="AK73">
        <v>15.961299999999998</v>
      </c>
      <c r="AL73">
        <v>0</v>
      </c>
      <c r="AM73">
        <v>4.8588992571428564</v>
      </c>
      <c r="AN73">
        <v>0.93737000000000004</v>
      </c>
      <c r="AO73">
        <v>6.7288603199999977E-2</v>
      </c>
      <c r="AP73">
        <v>1.1397313199999999</v>
      </c>
      <c r="AQ73">
        <v>10.03227</v>
      </c>
      <c r="AR73">
        <v>11.5160448</v>
      </c>
      <c r="AS73">
        <v>10.028788848000001</v>
      </c>
      <c r="AT73">
        <v>0</v>
      </c>
      <c r="AU73">
        <v>0</v>
      </c>
      <c r="AV73">
        <v>0</v>
      </c>
      <c r="AW73">
        <v>0</v>
      </c>
      <c r="AX73">
        <v>9.6707085653228856E-4</v>
      </c>
      <c r="AY73">
        <v>0</v>
      </c>
      <c r="AZ73">
        <v>0</v>
      </c>
      <c r="BA73">
        <v>33.311617847553642</v>
      </c>
      <c r="BB73">
        <f t="shared" si="1"/>
        <v>1004.4334808105252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0.35127609071490123</v>
      </c>
      <c r="K74">
        <v>9.4121905395875007</v>
      </c>
      <c r="L74">
        <v>578.48509886111981</v>
      </c>
      <c r="M74">
        <v>26.9950692650857</v>
      </c>
      <c r="N74">
        <v>36.240431720759332</v>
      </c>
      <c r="O74">
        <v>0</v>
      </c>
      <c r="P74">
        <v>36.696433198030917</v>
      </c>
      <c r="Q74">
        <v>5.6933087416481074</v>
      </c>
      <c r="R74">
        <v>11.158210227272727</v>
      </c>
      <c r="S74">
        <v>6.9078853211009177</v>
      </c>
      <c r="T74">
        <v>0</v>
      </c>
      <c r="U74">
        <v>126.04529642513506</v>
      </c>
      <c r="V74">
        <v>4.371102248005803</v>
      </c>
      <c r="W74">
        <v>14.233733802315225</v>
      </c>
      <c r="X74">
        <v>45.259888559703064</v>
      </c>
      <c r="Y74">
        <v>0</v>
      </c>
      <c r="Z74">
        <v>2.02488</v>
      </c>
      <c r="AA74">
        <v>7.755904000000001</v>
      </c>
      <c r="AB74">
        <v>6.8297054800000003</v>
      </c>
      <c r="AC74">
        <v>5.9383226239999987</v>
      </c>
      <c r="AD74">
        <v>8.4088075344000011</v>
      </c>
      <c r="AE74">
        <v>12.9896052</v>
      </c>
      <c r="AF74">
        <v>2.7225000000000001</v>
      </c>
      <c r="AG74">
        <v>11.926911359999998</v>
      </c>
      <c r="AH74">
        <v>21.528984360000003</v>
      </c>
      <c r="AI74">
        <v>0</v>
      </c>
      <c r="AJ74">
        <v>0</v>
      </c>
      <c r="AK74">
        <v>15.961299999999998</v>
      </c>
      <c r="AL74">
        <v>0</v>
      </c>
      <c r="AM74">
        <v>4.8588992571428564</v>
      </c>
      <c r="AN74">
        <v>0.93737000000000004</v>
      </c>
      <c r="AO74">
        <v>0</v>
      </c>
      <c r="AP74">
        <v>1.1397313199999999</v>
      </c>
      <c r="AQ74">
        <v>10.03227</v>
      </c>
      <c r="AR74">
        <v>11.5160448</v>
      </c>
      <c r="AS74">
        <v>10.028788848000001</v>
      </c>
      <c r="AT74">
        <v>0</v>
      </c>
      <c r="AU74">
        <v>0</v>
      </c>
      <c r="AV74">
        <v>0</v>
      </c>
      <c r="AW74">
        <v>0</v>
      </c>
      <c r="AX74">
        <v>9.6707085653228856E-4</v>
      </c>
      <c r="AY74">
        <v>0</v>
      </c>
      <c r="AZ74">
        <v>0</v>
      </c>
      <c r="BA74">
        <v>33.270074673153651</v>
      </c>
      <c r="BB74">
        <f t="shared" si="1"/>
        <v>1003.1808421817252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0.35127609071490123</v>
      </c>
      <c r="K75">
        <v>9.4121905395875007</v>
      </c>
      <c r="L75">
        <v>578.48509886111981</v>
      </c>
      <c r="M75">
        <v>26.9950692650857</v>
      </c>
      <c r="N75">
        <v>36.240431720759332</v>
      </c>
      <c r="O75">
        <v>0</v>
      </c>
      <c r="P75">
        <v>36.696433198030917</v>
      </c>
      <c r="Q75">
        <v>5.6933087416481074</v>
      </c>
      <c r="R75">
        <v>11.158210227272727</v>
      </c>
      <c r="S75">
        <v>6.9078853211009177</v>
      </c>
      <c r="T75">
        <v>0</v>
      </c>
      <c r="U75">
        <v>126.04529642513506</v>
      </c>
      <c r="V75">
        <v>4.371102248005803</v>
      </c>
      <c r="W75">
        <v>14.233733802315225</v>
      </c>
      <c r="X75">
        <v>45.259888559703064</v>
      </c>
      <c r="Y75">
        <v>0</v>
      </c>
      <c r="Z75">
        <v>4.021411679999999</v>
      </c>
      <c r="AA75">
        <v>7.755904000000001</v>
      </c>
      <c r="AB75">
        <v>8.0565986800000022</v>
      </c>
      <c r="AC75">
        <v>5.9383226239999987</v>
      </c>
      <c r="AD75">
        <v>8.4088075344000011</v>
      </c>
      <c r="AE75">
        <v>12.9896052</v>
      </c>
      <c r="AF75">
        <v>2.7225000000000001</v>
      </c>
      <c r="AG75">
        <v>11.926911359999998</v>
      </c>
      <c r="AH75">
        <v>21.528984360000003</v>
      </c>
      <c r="AI75">
        <v>0</v>
      </c>
      <c r="AJ75">
        <v>0</v>
      </c>
      <c r="AK75">
        <v>15.961299999999998</v>
      </c>
      <c r="AL75">
        <v>0</v>
      </c>
      <c r="AM75">
        <v>4.8588992571428564</v>
      </c>
      <c r="AN75">
        <v>0.93737000000000004</v>
      </c>
      <c r="AO75">
        <v>0</v>
      </c>
      <c r="AP75">
        <v>1.1397313199999999</v>
      </c>
      <c r="AQ75">
        <v>10.03227</v>
      </c>
      <c r="AR75">
        <v>15.241823999999999</v>
      </c>
      <c r="AS75">
        <v>10.028788848000001</v>
      </c>
      <c r="AT75">
        <v>0</v>
      </c>
      <c r="AU75">
        <v>0</v>
      </c>
      <c r="AV75">
        <v>0</v>
      </c>
      <c r="AW75">
        <v>0</v>
      </c>
      <c r="AX75">
        <v>9.6707085653228856E-4</v>
      </c>
      <c r="AY75">
        <v>0</v>
      </c>
      <c r="AZ75">
        <v>0</v>
      </c>
      <c r="BA75">
        <v>33.493144044353663</v>
      </c>
      <c r="BB75">
        <f t="shared" si="1"/>
        <v>1009.9069768905252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0.35127609071490123</v>
      </c>
      <c r="K76">
        <v>9.4121905395875007</v>
      </c>
      <c r="L76">
        <v>578.48509886111981</v>
      </c>
      <c r="M76">
        <v>26.9950692650857</v>
      </c>
      <c r="N76">
        <v>36.240431720759332</v>
      </c>
      <c r="O76">
        <v>0</v>
      </c>
      <c r="P76">
        <v>36.696433198030917</v>
      </c>
      <c r="Q76">
        <v>5.6933087416481074</v>
      </c>
      <c r="R76">
        <v>11.158210227272727</v>
      </c>
      <c r="S76">
        <v>6.9078853211009177</v>
      </c>
      <c r="T76">
        <v>0</v>
      </c>
      <c r="U76">
        <v>126.04529642513506</v>
      </c>
      <c r="V76">
        <v>4.371102248005803</v>
      </c>
      <c r="W76">
        <v>14.233733802315225</v>
      </c>
      <c r="X76">
        <v>45.259888559703064</v>
      </c>
      <c r="Y76">
        <v>0</v>
      </c>
      <c r="Z76">
        <v>4.021411679999999</v>
      </c>
      <c r="AA76">
        <v>8.6042060000000014</v>
      </c>
      <c r="AB76">
        <v>8.0565986800000022</v>
      </c>
      <c r="AC76">
        <v>5.9383226239999987</v>
      </c>
      <c r="AD76">
        <v>8.4088075344000011</v>
      </c>
      <c r="AE76">
        <v>12.9896052</v>
      </c>
      <c r="AF76">
        <v>2.7225000000000001</v>
      </c>
      <c r="AG76">
        <v>11.926911359999998</v>
      </c>
      <c r="AH76">
        <v>21.528984360000003</v>
      </c>
      <c r="AI76">
        <v>0.39055639999999997</v>
      </c>
      <c r="AJ76">
        <v>0</v>
      </c>
      <c r="AK76">
        <v>15.961299999999998</v>
      </c>
      <c r="AL76">
        <v>0</v>
      </c>
      <c r="AM76">
        <v>4.8588992571428564</v>
      </c>
      <c r="AN76">
        <v>0.93737000000000004</v>
      </c>
      <c r="AO76">
        <v>0</v>
      </c>
      <c r="AP76">
        <v>1.1397313199999999</v>
      </c>
      <c r="AQ76">
        <v>10.03227</v>
      </c>
      <c r="AR76">
        <v>15.241823999999999</v>
      </c>
      <c r="AS76">
        <v>10.028788848000001</v>
      </c>
      <c r="AT76">
        <v>0</v>
      </c>
      <c r="AU76">
        <v>0</v>
      </c>
      <c r="AV76">
        <v>0</v>
      </c>
      <c r="AW76">
        <v>0</v>
      </c>
      <c r="AX76">
        <v>9.6707085653228856E-4</v>
      </c>
      <c r="AY76">
        <v>0</v>
      </c>
      <c r="AZ76">
        <v>0</v>
      </c>
      <c r="BA76">
        <v>33.532911153553663</v>
      </c>
      <c r="BB76">
        <f t="shared" si="1"/>
        <v>1011.1060681813253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0.35127609071490123</v>
      </c>
      <c r="K77">
        <v>9.4121905395875007</v>
      </c>
      <c r="L77">
        <v>578.48509886111981</v>
      </c>
      <c r="M77">
        <v>26.9950692650857</v>
      </c>
      <c r="N77">
        <v>36.240431720759332</v>
      </c>
      <c r="O77">
        <v>0</v>
      </c>
      <c r="P77">
        <v>36.696433198030917</v>
      </c>
      <c r="Q77">
        <v>5.6933087416481074</v>
      </c>
      <c r="R77">
        <v>11.158210227272727</v>
      </c>
      <c r="S77">
        <v>6.9078853211009177</v>
      </c>
      <c r="T77">
        <v>0</v>
      </c>
      <c r="U77">
        <v>126.04529642513506</v>
      </c>
      <c r="V77">
        <v>4.371102248005803</v>
      </c>
      <c r="W77">
        <v>14.233733802315225</v>
      </c>
      <c r="X77">
        <v>45.259888559703064</v>
      </c>
      <c r="Y77">
        <v>0</v>
      </c>
      <c r="Z77">
        <v>4.021411679999999</v>
      </c>
      <c r="AA77">
        <v>11.633856</v>
      </c>
      <c r="AB77">
        <v>8.0565986800000022</v>
      </c>
      <c r="AC77">
        <v>5.9383226239999987</v>
      </c>
      <c r="AD77">
        <v>8.4088075344000011</v>
      </c>
      <c r="AE77">
        <v>12.9896052</v>
      </c>
      <c r="AF77">
        <v>5.4449999999999994</v>
      </c>
      <c r="AG77">
        <v>11.926911359999998</v>
      </c>
      <c r="AH77">
        <v>28.70531248</v>
      </c>
      <c r="AI77">
        <v>0.78111279999999994</v>
      </c>
      <c r="AJ77">
        <v>0</v>
      </c>
      <c r="AK77">
        <v>15.961299999999998</v>
      </c>
      <c r="AL77">
        <v>0</v>
      </c>
      <c r="AM77">
        <v>4.8588992571428564</v>
      </c>
      <c r="AN77">
        <v>0.93737000000000004</v>
      </c>
      <c r="AO77">
        <v>0</v>
      </c>
      <c r="AP77">
        <v>0.94322591999999972</v>
      </c>
      <c r="AQ77">
        <v>10.03227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9.6707085653228856E-4</v>
      </c>
      <c r="AY77">
        <v>0</v>
      </c>
      <c r="AZ77">
        <v>0</v>
      </c>
      <c r="BA77">
        <v>33.94635528763073</v>
      </c>
      <c r="BB77">
        <f t="shared" si="1"/>
        <v>1023.5724814236482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0.35127609071490123</v>
      </c>
      <c r="K78">
        <v>9.4121905395875007</v>
      </c>
      <c r="L78">
        <v>578.48509886111981</v>
      </c>
      <c r="M78">
        <v>26.9950692650857</v>
      </c>
      <c r="N78">
        <v>36.240431720759332</v>
      </c>
      <c r="O78">
        <v>0</v>
      </c>
      <c r="P78">
        <v>36.696433198030917</v>
      </c>
      <c r="Q78">
        <v>5.6933087416481074</v>
      </c>
      <c r="R78">
        <v>11.158210227272727</v>
      </c>
      <c r="S78">
        <v>6.9078853211009177</v>
      </c>
      <c r="T78">
        <v>0</v>
      </c>
      <c r="U78">
        <v>126.04529642513506</v>
      </c>
      <c r="V78">
        <v>4.371102248005803</v>
      </c>
      <c r="W78">
        <v>14.233733802315225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8.9164694944000011</v>
      </c>
      <c r="AD78">
        <v>8.4088075344000011</v>
      </c>
      <c r="AE78">
        <v>15.1671353808</v>
      </c>
      <c r="AF78">
        <v>5.4449999999999994</v>
      </c>
      <c r="AG78">
        <v>11.926911359999998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4.8588992571428564</v>
      </c>
      <c r="AN78">
        <v>0.93737000000000004</v>
      </c>
      <c r="AO78">
        <v>0</v>
      </c>
      <c r="AP78">
        <v>0.94322591999999972</v>
      </c>
      <c r="AQ78">
        <v>10.03227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9.6707085653228856E-4</v>
      </c>
      <c r="AY78">
        <v>0</v>
      </c>
      <c r="AZ78">
        <v>0</v>
      </c>
      <c r="BA78">
        <v>34.564488871230729</v>
      </c>
      <c r="BB78">
        <f t="shared" si="1"/>
        <v>1042.2108596912483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0.35127609071490123</v>
      </c>
      <c r="K79">
        <v>9.4121905395875007</v>
      </c>
      <c r="L79">
        <v>578.48509886111981</v>
      </c>
      <c r="M79">
        <v>26.9950692650857</v>
      </c>
      <c r="N79">
        <v>36.240431720759332</v>
      </c>
      <c r="O79">
        <v>0</v>
      </c>
      <c r="P79">
        <v>36.696433198030917</v>
      </c>
      <c r="Q79">
        <v>6.1309389549922395</v>
      </c>
      <c r="R79">
        <v>13.007987999999999</v>
      </c>
      <c r="S79">
        <v>6.9110555300596612</v>
      </c>
      <c r="T79">
        <v>0</v>
      </c>
      <c r="U79">
        <v>126.04529642513506</v>
      </c>
      <c r="V79">
        <v>4.371102248005803</v>
      </c>
      <c r="W79">
        <v>14.233733802315225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11.926911359999998</v>
      </c>
      <c r="AH79">
        <v>43.057968720000012</v>
      </c>
      <c r="AI79">
        <v>10.154466399999999</v>
      </c>
      <c r="AJ79">
        <v>0</v>
      </c>
      <c r="AK79">
        <v>15.961299999999998</v>
      </c>
      <c r="AL79">
        <v>0</v>
      </c>
      <c r="AM79">
        <v>4.8588992571428564</v>
      </c>
      <c r="AN79">
        <v>0.93737000000000004</v>
      </c>
      <c r="AO79">
        <v>0</v>
      </c>
      <c r="AP79">
        <v>0.94322591999999972</v>
      </c>
      <c r="AQ79">
        <v>10.03227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9.6707085653228856E-4</v>
      </c>
      <c r="AY79">
        <v>0</v>
      </c>
      <c r="AZ79">
        <v>0</v>
      </c>
      <c r="BA79">
        <v>35.300179951094101</v>
      </c>
      <c r="BB79">
        <f t="shared" si="1"/>
        <v>1064.3939087664148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0.35127609071490123</v>
      </c>
      <c r="K80">
        <v>9.4121905395875007</v>
      </c>
      <c r="L80">
        <v>578.48509886111981</v>
      </c>
      <c r="M80">
        <v>26.9950692650857</v>
      </c>
      <c r="N80">
        <v>36.240431720759332</v>
      </c>
      <c r="O80">
        <v>0</v>
      </c>
      <c r="P80">
        <v>36.696433198030917</v>
      </c>
      <c r="Q80">
        <v>6.1309389549922395</v>
      </c>
      <c r="R80">
        <v>13.007987999999999</v>
      </c>
      <c r="S80">
        <v>6.9110555300596612</v>
      </c>
      <c r="T80">
        <v>0</v>
      </c>
      <c r="U80">
        <v>126.04529642513506</v>
      </c>
      <c r="V80">
        <v>4.371102248005803</v>
      </c>
      <c r="W80">
        <v>14.233733802315225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11.926911359999998</v>
      </c>
      <c r="AH80">
        <v>43.057968720000012</v>
      </c>
      <c r="AI80">
        <v>15.231699600000001</v>
      </c>
      <c r="AJ80">
        <v>0</v>
      </c>
      <c r="AK80">
        <v>15.961299999999998</v>
      </c>
      <c r="AL80">
        <v>0</v>
      </c>
      <c r="AM80">
        <v>4.8588992571428564</v>
      </c>
      <c r="AN80">
        <v>0.93737000000000004</v>
      </c>
      <c r="AO80">
        <v>6.9543583199999981E-2</v>
      </c>
      <c r="AP80">
        <v>0.94322591999999972</v>
      </c>
      <c r="AQ80">
        <v>10.03227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9.6707085653228856E-4</v>
      </c>
      <c r="AY80">
        <v>0</v>
      </c>
      <c r="AZ80">
        <v>0</v>
      </c>
      <c r="BA80">
        <v>35.465391444294106</v>
      </c>
      <c r="BB80">
        <f t="shared" si="1"/>
        <v>1069.3754740564148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0.35127609071490123</v>
      </c>
      <c r="K81">
        <v>9.4121905395875007</v>
      </c>
      <c r="L81">
        <v>578.48509886111981</v>
      </c>
      <c r="M81">
        <v>26.9950692650857</v>
      </c>
      <c r="N81">
        <v>36.240431720759332</v>
      </c>
      <c r="O81">
        <v>0</v>
      </c>
      <c r="P81">
        <v>36.696433198030917</v>
      </c>
      <c r="Q81">
        <v>6.1309389549922395</v>
      </c>
      <c r="R81">
        <v>13.007987999999999</v>
      </c>
      <c r="S81">
        <v>6.9110555300596612</v>
      </c>
      <c r="T81">
        <v>0</v>
      </c>
      <c r="U81">
        <v>126.04529642513506</v>
      </c>
      <c r="V81">
        <v>4.371102248005803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11.926911359999998</v>
      </c>
      <c r="AH81">
        <v>43.057968720000012</v>
      </c>
      <c r="AI81">
        <v>15.231699600000001</v>
      </c>
      <c r="AJ81">
        <v>0</v>
      </c>
      <c r="AK81">
        <v>15.961299999999998</v>
      </c>
      <c r="AL81">
        <v>0</v>
      </c>
      <c r="AM81">
        <v>4.8588992571428564</v>
      </c>
      <c r="AN81">
        <v>0.93737000000000004</v>
      </c>
      <c r="AO81">
        <v>0.14819728560000001</v>
      </c>
      <c r="AP81">
        <v>0.94322591999999972</v>
      </c>
      <c r="AQ81">
        <v>10.03227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9.6707085653228856E-4</v>
      </c>
      <c r="AY81">
        <v>0</v>
      </c>
      <c r="AZ81">
        <v>0</v>
      </c>
      <c r="BA81">
        <v>35.467916408294109</v>
      </c>
      <c r="BB81">
        <f t="shared" si="1"/>
        <v>1069.4516027948148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0.35127609071490123</v>
      </c>
      <c r="K82">
        <v>9.4121905395875007</v>
      </c>
      <c r="L82">
        <v>578.48509886111981</v>
      </c>
      <c r="M82">
        <v>26.9950692650857</v>
      </c>
      <c r="N82">
        <v>36.240431720759332</v>
      </c>
      <c r="O82">
        <v>0</v>
      </c>
      <c r="P82">
        <v>36.696433198030917</v>
      </c>
      <c r="Q82">
        <v>6.1309389549922395</v>
      </c>
      <c r="R82">
        <v>13.007987999999999</v>
      </c>
      <c r="S82">
        <v>6.9110555300596612</v>
      </c>
      <c r="T82">
        <v>0</v>
      </c>
      <c r="U82">
        <v>126.04529642513506</v>
      </c>
      <c r="V82">
        <v>4.371102248005803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11.926911359999998</v>
      </c>
      <c r="AH82">
        <v>43.057968720000012</v>
      </c>
      <c r="AI82">
        <v>10.154466399999999</v>
      </c>
      <c r="AJ82">
        <v>0</v>
      </c>
      <c r="AK82">
        <v>15.961299999999998</v>
      </c>
      <c r="AL82">
        <v>0</v>
      </c>
      <c r="AM82">
        <v>4.8588992571428564</v>
      </c>
      <c r="AN82">
        <v>0.93737000000000004</v>
      </c>
      <c r="AO82">
        <v>0.1768806312</v>
      </c>
      <c r="AP82">
        <v>0.94322591999999972</v>
      </c>
      <c r="AQ82">
        <v>10.03227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9.6707085653228856E-4</v>
      </c>
      <c r="AY82">
        <v>0</v>
      </c>
      <c r="AZ82">
        <v>0</v>
      </c>
      <c r="BA82">
        <v>35.305857898694107</v>
      </c>
      <c r="BB82">
        <f t="shared" si="1"/>
        <v>1064.5651114500149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0.35127609071490123</v>
      </c>
      <c r="K83">
        <v>9.4121905395875007</v>
      </c>
      <c r="L83">
        <v>578.48509886111981</v>
      </c>
      <c r="M83">
        <v>26.9950692650857</v>
      </c>
      <c r="N83">
        <v>36.240431720759332</v>
      </c>
      <c r="O83">
        <v>0</v>
      </c>
      <c r="P83">
        <v>36.696433198030917</v>
      </c>
      <c r="Q83">
        <v>6.1309389549922395</v>
      </c>
      <c r="R83">
        <v>13.007987999999999</v>
      </c>
      <c r="S83">
        <v>6.9110555300596612</v>
      </c>
      <c r="T83">
        <v>0</v>
      </c>
      <c r="U83">
        <v>126.04529642513506</v>
      </c>
      <c r="V83">
        <v>4.371102248005803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11.926911359999998</v>
      </c>
      <c r="AH83">
        <v>43.057968720000012</v>
      </c>
      <c r="AI83">
        <v>10.154466399999999</v>
      </c>
      <c r="AJ83">
        <v>0</v>
      </c>
      <c r="AK83">
        <v>15.961299999999998</v>
      </c>
      <c r="AL83">
        <v>0</v>
      </c>
      <c r="AM83">
        <v>4.8588992571428564</v>
      </c>
      <c r="AN83">
        <v>0.93737000000000004</v>
      </c>
      <c r="AO83">
        <v>0.22576859759999998</v>
      </c>
      <c r="AP83">
        <v>0.94322591999999972</v>
      </c>
      <c r="AQ83">
        <v>10.03227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9.6707085653228856E-4</v>
      </c>
      <c r="AY83">
        <v>0</v>
      </c>
      <c r="AZ83">
        <v>0</v>
      </c>
      <c r="BA83">
        <v>35.307427180694098</v>
      </c>
      <c r="BB83">
        <f t="shared" si="1"/>
        <v>1064.612430134415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0.35127609071490123</v>
      </c>
      <c r="K84">
        <v>9.4121905395875007</v>
      </c>
      <c r="L84">
        <v>578.48509886111981</v>
      </c>
      <c r="M84">
        <v>26.9950692650857</v>
      </c>
      <c r="N84">
        <v>36.240431720759332</v>
      </c>
      <c r="O84">
        <v>0</v>
      </c>
      <c r="P84">
        <v>36.696433198030917</v>
      </c>
      <c r="Q84">
        <v>6.1309389549922395</v>
      </c>
      <c r="R84">
        <v>13.007987999999999</v>
      </c>
      <c r="S84">
        <v>6.9110555300596612</v>
      </c>
      <c r="T84">
        <v>0</v>
      </c>
      <c r="U84">
        <v>126.04529642513506</v>
      </c>
      <c r="V84">
        <v>4.371102248005803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11.926911359999998</v>
      </c>
      <c r="AH84">
        <v>43.057968720000012</v>
      </c>
      <c r="AI84">
        <v>10.154466399999999</v>
      </c>
      <c r="AJ84">
        <v>0</v>
      </c>
      <c r="AK84">
        <v>15.961299999999998</v>
      </c>
      <c r="AL84">
        <v>0</v>
      </c>
      <c r="AM84">
        <v>4.8588992571428564</v>
      </c>
      <c r="AN84">
        <v>0.93737000000000004</v>
      </c>
      <c r="AO84">
        <v>0.290441424</v>
      </c>
      <c r="AP84">
        <v>0.94322591999999972</v>
      </c>
      <c r="AQ84">
        <v>10.03227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9.6707085653228856E-4</v>
      </c>
      <c r="AY84">
        <v>0</v>
      </c>
      <c r="AZ84">
        <v>0</v>
      </c>
      <c r="BA84">
        <v>35.309502989494099</v>
      </c>
      <c r="BB84">
        <f t="shared" si="1"/>
        <v>1064.6750271520148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0.35127609071490123</v>
      </c>
      <c r="K85">
        <v>9.4121905395875007</v>
      </c>
      <c r="L85">
        <v>578.48509886111981</v>
      </c>
      <c r="M85">
        <v>26.9950692650857</v>
      </c>
      <c r="N85">
        <v>36.240431720759332</v>
      </c>
      <c r="O85">
        <v>0</v>
      </c>
      <c r="P85">
        <v>36.696433198030917</v>
      </c>
      <c r="Q85">
        <v>6.1309389549922395</v>
      </c>
      <c r="R85">
        <v>13.007987999999999</v>
      </c>
      <c r="S85">
        <v>6.9110555300596612</v>
      </c>
      <c r="T85">
        <v>0</v>
      </c>
      <c r="U85">
        <v>126.04529642513506</v>
      </c>
      <c r="V85">
        <v>4.371102248005803</v>
      </c>
      <c r="W85">
        <v>14.233733802315225</v>
      </c>
      <c r="X85">
        <v>45.259888559703064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11.926911359999998</v>
      </c>
      <c r="AH85">
        <v>43.057968720000012</v>
      </c>
      <c r="AI85">
        <v>1.9527820000000002</v>
      </c>
      <c r="AJ85">
        <v>0</v>
      </c>
      <c r="AK85">
        <v>15.961299999999998</v>
      </c>
      <c r="AL85">
        <v>0</v>
      </c>
      <c r="AM85">
        <v>4.8588992571428564</v>
      </c>
      <c r="AN85">
        <v>0.93737000000000004</v>
      </c>
      <c r="AO85">
        <v>0.31957576560000001</v>
      </c>
      <c r="AP85">
        <v>1.33623672</v>
      </c>
      <c r="AQ85">
        <v>10.03227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9.6707085653228856E-4</v>
      </c>
      <c r="AY85">
        <v>0</v>
      </c>
      <c r="AZ85">
        <v>0</v>
      </c>
      <c r="BA85">
        <v>35.059779754694112</v>
      </c>
      <c r="BB85">
        <f t="shared" si="1"/>
        <v>1057.1452111284148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0.35127609071490123</v>
      </c>
      <c r="K86">
        <v>9.4121905395875007</v>
      </c>
      <c r="L86">
        <v>578.48509886111981</v>
      </c>
      <c r="M86">
        <v>26.9950692650857</v>
      </c>
      <c r="N86">
        <v>36.240431720759332</v>
      </c>
      <c r="O86">
        <v>0</v>
      </c>
      <c r="P86">
        <v>36.696433198030917</v>
      </c>
      <c r="Q86">
        <v>6.1309389549922395</v>
      </c>
      <c r="R86">
        <v>13.007987999999999</v>
      </c>
      <c r="S86">
        <v>6.9110555300596612</v>
      </c>
      <c r="T86">
        <v>0</v>
      </c>
      <c r="U86">
        <v>126.04529642513506</v>
      </c>
      <c r="V86">
        <v>4.371102248005803</v>
      </c>
      <c r="W86">
        <v>14.233733802315225</v>
      </c>
      <c r="X86">
        <v>45.259888559703064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11.926911359999998</v>
      </c>
      <c r="AH86">
        <v>43.057968720000012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4.8588992571428564</v>
      </c>
      <c r="AN86">
        <v>0.93737000000000004</v>
      </c>
      <c r="AO86">
        <v>0.37351488719999998</v>
      </c>
      <c r="AP86">
        <v>1.33623672</v>
      </c>
      <c r="AQ86">
        <v>10.03227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9.6707085653228856E-4</v>
      </c>
      <c r="AY86">
        <v>0</v>
      </c>
      <c r="AZ86">
        <v>0</v>
      </c>
      <c r="BA86">
        <v>35.023900721894101</v>
      </c>
      <c r="BB86">
        <f t="shared" si="1"/>
        <v>1056.0633600828148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0.35127609071490123</v>
      </c>
      <c r="K87">
        <v>9.4121905395875007</v>
      </c>
      <c r="L87">
        <v>578.48509886111981</v>
      </c>
      <c r="M87">
        <v>26.9950692650857</v>
      </c>
      <c r="N87">
        <v>36.240431720759332</v>
      </c>
      <c r="O87">
        <v>0</v>
      </c>
      <c r="P87">
        <v>36.696433198030917</v>
      </c>
      <c r="Q87">
        <v>5.8285295774647885</v>
      </c>
      <c r="R87">
        <v>11.530116733659529</v>
      </c>
      <c r="S87">
        <v>6.9110555300596612</v>
      </c>
      <c r="T87">
        <v>0</v>
      </c>
      <c r="U87">
        <v>126.04529642513506</v>
      </c>
      <c r="V87">
        <v>4.371102248005803</v>
      </c>
      <c r="W87">
        <v>14.233733802315225</v>
      </c>
      <c r="X87">
        <v>45.259888559703064</v>
      </c>
      <c r="Y87">
        <v>0</v>
      </c>
      <c r="Z87">
        <v>2.02488</v>
      </c>
      <c r="AA87">
        <v>12.931030944000002</v>
      </c>
      <c r="AB87">
        <v>8.5882524</v>
      </c>
      <c r="AC87">
        <v>8.9164694944000011</v>
      </c>
      <c r="AD87">
        <v>8.4088075344000011</v>
      </c>
      <c r="AE87">
        <v>12.9896052</v>
      </c>
      <c r="AF87">
        <v>8.1674999999999969</v>
      </c>
      <c r="AG87">
        <v>11.926911359999998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4.8588992571428564</v>
      </c>
      <c r="AN87">
        <v>0.93737000000000004</v>
      </c>
      <c r="AO87">
        <v>0.42393624000000002</v>
      </c>
      <c r="AP87">
        <v>1.33623672</v>
      </c>
      <c r="AQ87">
        <v>10.03227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9.6707085653228856E-4</v>
      </c>
      <c r="AY87">
        <v>0</v>
      </c>
      <c r="AZ87">
        <v>0</v>
      </c>
      <c r="BA87">
        <v>34.371853141988332</v>
      </c>
      <c r="BB87">
        <f t="shared" si="1"/>
        <v>1036.4023873348526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0.35127609071490123</v>
      </c>
      <c r="K88">
        <v>9.4121905395875007</v>
      </c>
      <c r="L88">
        <v>578.48509886111981</v>
      </c>
      <c r="M88">
        <v>26.9950692650857</v>
      </c>
      <c r="N88">
        <v>36.240431720759332</v>
      </c>
      <c r="O88">
        <v>0</v>
      </c>
      <c r="P88">
        <v>36.696433198030917</v>
      </c>
      <c r="Q88">
        <v>6.1309389549922395</v>
      </c>
      <c r="R88">
        <v>11.158210227272727</v>
      </c>
      <c r="S88">
        <v>6.9110555300596612</v>
      </c>
      <c r="T88">
        <v>0</v>
      </c>
      <c r="U88">
        <v>126.04529642513506</v>
      </c>
      <c r="V88">
        <v>4.371102248005803</v>
      </c>
      <c r="W88">
        <v>14.233733802315225</v>
      </c>
      <c r="X88">
        <v>45.259888559703064</v>
      </c>
      <c r="Y88">
        <v>0</v>
      </c>
      <c r="Z88">
        <v>2.02488</v>
      </c>
      <c r="AA88">
        <v>12.931030944000002</v>
      </c>
      <c r="AB88">
        <v>8.5882524</v>
      </c>
      <c r="AC88">
        <v>8.9164694944000011</v>
      </c>
      <c r="AD88">
        <v>8.4088075344000011</v>
      </c>
      <c r="AE88">
        <v>12.9896052</v>
      </c>
      <c r="AF88">
        <v>8.1674999999999969</v>
      </c>
      <c r="AG88">
        <v>11.926911359999998</v>
      </c>
      <c r="AH88">
        <v>35.881640599999997</v>
      </c>
      <c r="AI88">
        <v>0</v>
      </c>
      <c r="AJ88">
        <v>0</v>
      </c>
      <c r="AK88">
        <v>15.961299999999998</v>
      </c>
      <c r="AL88">
        <v>0</v>
      </c>
      <c r="AM88">
        <v>4.8588992571428564</v>
      </c>
      <c r="AN88">
        <v>0.93737000000000004</v>
      </c>
      <c r="AO88">
        <v>0.44513305199999997</v>
      </c>
      <c r="AP88">
        <v>1.33623672</v>
      </c>
      <c r="AQ88">
        <v>10.03227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9.6707085653228856E-4</v>
      </c>
      <c r="AY88">
        <v>0</v>
      </c>
      <c r="AZ88">
        <v>0</v>
      </c>
      <c r="BA88">
        <v>34.370302567181859</v>
      </c>
      <c r="BB88">
        <f t="shared" si="1"/>
        <v>1036.3556375927999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0.35127609071490123</v>
      </c>
      <c r="K89">
        <v>9.4121905395875007</v>
      </c>
      <c r="L89">
        <v>578.48509886111981</v>
      </c>
      <c r="M89">
        <v>26.9950692650857</v>
      </c>
      <c r="N89">
        <v>36.240431720759332</v>
      </c>
      <c r="O89">
        <v>0</v>
      </c>
      <c r="P89">
        <v>36.696433198030917</v>
      </c>
      <c r="Q89">
        <v>6.1309389549922395</v>
      </c>
      <c r="R89">
        <v>11.158210227272727</v>
      </c>
      <c r="S89">
        <v>6.9110555300596612</v>
      </c>
      <c r="T89">
        <v>0</v>
      </c>
      <c r="U89">
        <v>126.04529642513506</v>
      </c>
      <c r="V89">
        <v>4.371102248005803</v>
      </c>
      <c r="W89">
        <v>14.233733802315225</v>
      </c>
      <c r="X89">
        <v>45.259888559703064</v>
      </c>
      <c r="Y89">
        <v>0</v>
      </c>
      <c r="Z89">
        <v>2.02488</v>
      </c>
      <c r="AA89">
        <v>12.931030944000002</v>
      </c>
      <c r="AB89">
        <v>8.5882524</v>
      </c>
      <c r="AC89">
        <v>8.9164694944000011</v>
      </c>
      <c r="AD89">
        <v>8.4088075344000011</v>
      </c>
      <c r="AE89">
        <v>12.9896052</v>
      </c>
      <c r="AF89">
        <v>8.1674999999999969</v>
      </c>
      <c r="AG89">
        <v>11.926911359999998</v>
      </c>
      <c r="AH89">
        <v>35.881640599999997</v>
      </c>
      <c r="AI89">
        <v>0</v>
      </c>
      <c r="AJ89">
        <v>0</v>
      </c>
      <c r="AK89">
        <v>15.961299999999998</v>
      </c>
      <c r="AL89">
        <v>0</v>
      </c>
      <c r="AM89">
        <v>4.8588992571428564</v>
      </c>
      <c r="AN89">
        <v>0.93737000000000004</v>
      </c>
      <c r="AO89">
        <v>0.48139313039999987</v>
      </c>
      <c r="AP89">
        <v>1.1397313199999999</v>
      </c>
      <c r="AQ89">
        <v>10.03227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9.6707085653228856E-4</v>
      </c>
      <c r="AY89">
        <v>0</v>
      </c>
      <c r="AZ89">
        <v>0</v>
      </c>
      <c r="BA89">
        <v>34.365158451581856</v>
      </c>
      <c r="BB89">
        <f t="shared" si="1"/>
        <v>1036.2005363867997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0.35127609071490123</v>
      </c>
      <c r="K90">
        <v>9.4121905395875007</v>
      </c>
      <c r="L90">
        <v>578.48509886111981</v>
      </c>
      <c r="M90">
        <v>26.9950692650857</v>
      </c>
      <c r="N90">
        <v>36.240431720759332</v>
      </c>
      <c r="O90">
        <v>0</v>
      </c>
      <c r="P90">
        <v>36.696433198030917</v>
      </c>
      <c r="Q90">
        <v>6.1309389549922395</v>
      </c>
      <c r="R90">
        <v>11.158210227272727</v>
      </c>
      <c r="S90">
        <v>6.9110555300596612</v>
      </c>
      <c r="T90">
        <v>0</v>
      </c>
      <c r="U90">
        <v>126.04529642513506</v>
      </c>
      <c r="V90">
        <v>4.371102248005803</v>
      </c>
      <c r="W90">
        <v>14.233733802315225</v>
      </c>
      <c r="X90">
        <v>45.259888559703064</v>
      </c>
      <c r="Y90">
        <v>0</v>
      </c>
      <c r="Z90">
        <v>2.02488</v>
      </c>
      <c r="AA90">
        <v>12.931030944000002</v>
      </c>
      <c r="AB90">
        <v>8.5882524</v>
      </c>
      <c r="AC90">
        <v>8.9164694944000011</v>
      </c>
      <c r="AD90">
        <v>8.4088075344000011</v>
      </c>
      <c r="AE90">
        <v>12.9896052</v>
      </c>
      <c r="AF90">
        <v>8.1674999999999969</v>
      </c>
      <c r="AG90">
        <v>11.926911359999998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4.8588992571428564</v>
      </c>
      <c r="AN90">
        <v>0.93737000000000004</v>
      </c>
      <c r="AO90">
        <v>0.55941543839999996</v>
      </c>
      <c r="AP90">
        <v>1.1397313199999999</v>
      </c>
      <c r="AQ90">
        <v>10.03227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9.6707085653228856E-4</v>
      </c>
      <c r="AY90">
        <v>0</v>
      </c>
      <c r="AZ90">
        <v>0</v>
      </c>
      <c r="BA90">
        <v>34.36766316678186</v>
      </c>
      <c r="BB90">
        <f t="shared" si="1"/>
        <v>1036.2760539796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0.35127609071490123</v>
      </c>
      <c r="K91">
        <v>9.4121905395875007</v>
      </c>
      <c r="L91">
        <v>578.48509886111981</v>
      </c>
      <c r="M91">
        <v>26.9950692650857</v>
      </c>
      <c r="N91">
        <v>36.240431720759332</v>
      </c>
      <c r="O91">
        <v>0</v>
      </c>
      <c r="P91">
        <v>36.696433198030917</v>
      </c>
      <c r="Q91">
        <v>6.1309389549922395</v>
      </c>
      <c r="R91">
        <v>11.158210227272727</v>
      </c>
      <c r="S91">
        <v>6.9110555300596612</v>
      </c>
      <c r="T91">
        <v>0</v>
      </c>
      <c r="U91">
        <v>126.04529642513506</v>
      </c>
      <c r="V91">
        <v>4.371102248005803</v>
      </c>
      <c r="W91">
        <v>14.233733802315225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11.926911359999998</v>
      </c>
      <c r="AH91">
        <v>43.057968720000012</v>
      </c>
      <c r="AI91">
        <v>0</v>
      </c>
      <c r="AJ91">
        <v>0</v>
      </c>
      <c r="AK91">
        <v>15.961299999999998</v>
      </c>
      <c r="AL91">
        <v>0</v>
      </c>
      <c r="AM91">
        <v>4.8588992571428564</v>
      </c>
      <c r="AN91">
        <v>0.93737000000000004</v>
      </c>
      <c r="AO91">
        <v>0.55355249039999987</v>
      </c>
      <c r="AP91">
        <v>1.1397313199999999</v>
      </c>
      <c r="AQ91">
        <v>10.03227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9.6707085653228856E-4</v>
      </c>
      <c r="AY91">
        <v>0</v>
      </c>
      <c r="AZ91">
        <v>0</v>
      </c>
      <c r="BA91">
        <v>34.938920622940906</v>
      </c>
      <c r="BB91">
        <f t="shared" si="1"/>
        <v>1053.500981812241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0.35127609071490123</v>
      </c>
      <c r="K92">
        <v>9.4121905395875007</v>
      </c>
      <c r="L92">
        <v>578.48509886111981</v>
      </c>
      <c r="M92">
        <v>26.9950692650857</v>
      </c>
      <c r="N92">
        <v>36.240431720759332</v>
      </c>
      <c r="O92">
        <v>0</v>
      </c>
      <c r="P92">
        <v>36.696433198030917</v>
      </c>
      <c r="Q92">
        <v>6.1309389549922395</v>
      </c>
      <c r="R92">
        <v>11.158210227272727</v>
      </c>
      <c r="S92">
        <v>6.9110555300596612</v>
      </c>
      <c r="T92">
        <v>0</v>
      </c>
      <c r="U92">
        <v>126.04529642513506</v>
      </c>
      <c r="V92">
        <v>4.371102248005803</v>
      </c>
      <c r="W92">
        <v>14.233733802315225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11.926911359999998</v>
      </c>
      <c r="AH92">
        <v>43.057968720000012</v>
      </c>
      <c r="AI92">
        <v>0</v>
      </c>
      <c r="AJ92">
        <v>0</v>
      </c>
      <c r="AK92">
        <v>15.961299999999998</v>
      </c>
      <c r="AL92">
        <v>0</v>
      </c>
      <c r="AM92">
        <v>4.8588992571428564</v>
      </c>
      <c r="AN92">
        <v>0.93737000000000004</v>
      </c>
      <c r="AO92">
        <v>0.58467121440000003</v>
      </c>
      <c r="AP92">
        <v>1.1397313199999999</v>
      </c>
      <c r="AQ92">
        <v>10.03227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9.6707085653228856E-4</v>
      </c>
      <c r="AY92">
        <v>0</v>
      </c>
      <c r="AZ92">
        <v>0</v>
      </c>
      <c r="BA92">
        <v>34.939919563740894</v>
      </c>
      <c r="BB92">
        <f t="shared" si="1"/>
        <v>1053.531101595441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0.35127609071490123</v>
      </c>
      <c r="K93">
        <v>9.4121905395875007</v>
      </c>
      <c r="L93">
        <v>578.48509886111981</v>
      </c>
      <c r="M93">
        <v>26.9950692650857</v>
      </c>
      <c r="N93">
        <v>36.240431720759332</v>
      </c>
      <c r="O93">
        <v>0</v>
      </c>
      <c r="P93">
        <v>36.696433198030917</v>
      </c>
      <c r="Q93">
        <v>6.1309389549922395</v>
      </c>
      <c r="R93">
        <v>12.698848764661841</v>
      </c>
      <c r="S93">
        <v>6.9110555300596612</v>
      </c>
      <c r="T93">
        <v>0</v>
      </c>
      <c r="U93">
        <v>126.04529642513506</v>
      </c>
      <c r="V93">
        <v>4.371102248005803</v>
      </c>
      <c r="W93">
        <v>14.233733802315225</v>
      </c>
      <c r="X93">
        <v>45.259888559703064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11.926911359999998</v>
      </c>
      <c r="AH93">
        <v>43.057968720000012</v>
      </c>
      <c r="AI93">
        <v>0</v>
      </c>
      <c r="AJ93">
        <v>0</v>
      </c>
      <c r="AK93">
        <v>15.961299999999998</v>
      </c>
      <c r="AL93">
        <v>0</v>
      </c>
      <c r="AM93">
        <v>4.8588992571428564</v>
      </c>
      <c r="AN93">
        <v>0.93737000000000004</v>
      </c>
      <c r="AO93">
        <v>0.62381766719999987</v>
      </c>
      <c r="AP93">
        <v>0.74672052</v>
      </c>
      <c r="AQ93">
        <v>10.03227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9.6707085653228856E-4</v>
      </c>
      <c r="AY93">
        <v>0</v>
      </c>
      <c r="AZ93">
        <v>0</v>
      </c>
      <c r="BA93">
        <v>34.978014928872575</v>
      </c>
      <c r="BB93">
        <f t="shared" si="1"/>
        <v>1054.6797804204982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0.35127609071490123</v>
      </c>
      <c r="K94">
        <v>9.4121905395875007</v>
      </c>
      <c r="L94">
        <v>578.48509886111981</v>
      </c>
      <c r="M94">
        <v>26.9950692650857</v>
      </c>
      <c r="N94">
        <v>36.240431720759332</v>
      </c>
      <c r="O94">
        <v>0</v>
      </c>
      <c r="P94">
        <v>36.696433198030917</v>
      </c>
      <c r="Q94">
        <v>6.1309389549922395</v>
      </c>
      <c r="R94">
        <v>12.698848764661841</v>
      </c>
      <c r="S94">
        <v>6.9110555300596612</v>
      </c>
      <c r="T94">
        <v>0</v>
      </c>
      <c r="U94">
        <v>126.04529642513506</v>
      </c>
      <c r="V94">
        <v>4.371102248005803</v>
      </c>
      <c r="W94">
        <v>14.233733802315225</v>
      </c>
      <c r="X94">
        <v>45.259888559703064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11.926911359999998</v>
      </c>
      <c r="AH94">
        <v>43.057968720000012</v>
      </c>
      <c r="AI94">
        <v>0</v>
      </c>
      <c r="AJ94">
        <v>0</v>
      </c>
      <c r="AK94">
        <v>15.961299999999998</v>
      </c>
      <c r="AL94">
        <v>0</v>
      </c>
      <c r="AM94">
        <v>4.8588992571428564</v>
      </c>
      <c r="AN94">
        <v>0.93737000000000004</v>
      </c>
      <c r="AO94">
        <v>0.66990945839999994</v>
      </c>
      <c r="AP94">
        <v>0.74672052</v>
      </c>
      <c r="AQ94">
        <v>10.03227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9.6707085653228856E-4</v>
      </c>
      <c r="AY94">
        <v>0</v>
      </c>
      <c r="AZ94">
        <v>0</v>
      </c>
      <c r="BA94">
        <v>34.979494625272572</v>
      </c>
      <c r="BB94">
        <f t="shared" si="1"/>
        <v>1054.7243925152984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0.35127609071490123</v>
      </c>
      <c r="K95">
        <v>9.4121905395875007</v>
      </c>
      <c r="L95">
        <v>578.48509886111981</v>
      </c>
      <c r="M95">
        <v>26.9950692650857</v>
      </c>
      <c r="N95">
        <v>36.240431720759332</v>
      </c>
      <c r="O95">
        <v>0</v>
      </c>
      <c r="P95">
        <v>36.696433198030917</v>
      </c>
      <c r="Q95">
        <v>5.6933087416481074</v>
      </c>
      <c r="R95">
        <v>11.158210227272727</v>
      </c>
      <c r="S95">
        <v>6.9078853211009177</v>
      </c>
      <c r="T95">
        <v>0</v>
      </c>
      <c r="U95">
        <v>126.04529642513506</v>
      </c>
      <c r="V95">
        <v>4.371102248005803</v>
      </c>
      <c r="W95">
        <v>14.233733802315225</v>
      </c>
      <c r="X95">
        <v>45.259888559703064</v>
      </c>
      <c r="Y95">
        <v>0</v>
      </c>
      <c r="Z95">
        <v>4.021411679999999</v>
      </c>
      <c r="AA95">
        <v>12.931030944000002</v>
      </c>
      <c r="AB95">
        <v>8.0565986800000022</v>
      </c>
      <c r="AC95">
        <v>5.9383226239999987</v>
      </c>
      <c r="AD95">
        <v>2.7964513200000001</v>
      </c>
      <c r="AE95">
        <v>12.9896052</v>
      </c>
      <c r="AF95">
        <v>5.4449999999999994</v>
      </c>
      <c r="AG95">
        <v>11.926911359999998</v>
      </c>
      <c r="AH95">
        <v>35.881640599999997</v>
      </c>
      <c r="AI95">
        <v>0</v>
      </c>
      <c r="AJ95">
        <v>0</v>
      </c>
      <c r="AK95">
        <v>15.961299999999998</v>
      </c>
      <c r="AL95">
        <v>0</v>
      </c>
      <c r="AM95">
        <v>4.8588992571428564</v>
      </c>
      <c r="AN95">
        <v>0.93737000000000004</v>
      </c>
      <c r="AO95">
        <v>0.67198404000000012</v>
      </c>
      <c r="AP95">
        <v>0.74672052</v>
      </c>
      <c r="AQ95">
        <v>10.03227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9.6707085653228856E-4</v>
      </c>
      <c r="AY95">
        <v>0</v>
      </c>
      <c r="AZ95">
        <v>0</v>
      </c>
      <c r="BA95">
        <v>34.028386858030721</v>
      </c>
      <c r="BB95">
        <f t="shared" si="1"/>
        <v>1026.0459625428482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0.35127609071490123</v>
      </c>
      <c r="K96">
        <v>9.4121905395875007</v>
      </c>
      <c r="L96">
        <v>578.48509886111981</v>
      </c>
      <c r="M96">
        <v>26.9950692650857</v>
      </c>
      <c r="N96">
        <v>36.240431720759332</v>
      </c>
      <c r="O96">
        <v>0</v>
      </c>
      <c r="P96">
        <v>36.696433198030917</v>
      </c>
      <c r="Q96">
        <v>5.6933087416481074</v>
      </c>
      <c r="R96">
        <v>11.158210227272727</v>
      </c>
      <c r="S96">
        <v>6.9078853211009177</v>
      </c>
      <c r="T96">
        <v>0</v>
      </c>
      <c r="U96">
        <v>126.04529642513506</v>
      </c>
      <c r="V96">
        <v>4.371102248005803</v>
      </c>
      <c r="W96">
        <v>14.233733802315225</v>
      </c>
      <c r="X96">
        <v>45.259888559703064</v>
      </c>
      <c r="Y96">
        <v>0</v>
      </c>
      <c r="Z96">
        <v>4.021411679999999</v>
      </c>
      <c r="AA96">
        <v>8.6042060000000014</v>
      </c>
      <c r="AB96">
        <v>8.0565986800000022</v>
      </c>
      <c r="AC96">
        <v>5.9383226239999987</v>
      </c>
      <c r="AD96">
        <v>2.7964513200000001</v>
      </c>
      <c r="AE96">
        <v>12.9896052</v>
      </c>
      <c r="AF96">
        <v>5.4449999999999994</v>
      </c>
      <c r="AG96">
        <v>11.926911359999998</v>
      </c>
      <c r="AH96">
        <v>28.70531248</v>
      </c>
      <c r="AI96">
        <v>0</v>
      </c>
      <c r="AJ96">
        <v>0</v>
      </c>
      <c r="AK96">
        <v>15.961299999999998</v>
      </c>
      <c r="AL96">
        <v>0</v>
      </c>
      <c r="AM96">
        <v>4.8588992571428564</v>
      </c>
      <c r="AN96">
        <v>0.93737000000000004</v>
      </c>
      <c r="AO96">
        <v>0.67505081280000001</v>
      </c>
      <c r="AP96">
        <v>0.74672052</v>
      </c>
      <c r="AQ96">
        <v>10.03227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9.6707085653228856E-4</v>
      </c>
      <c r="AY96">
        <v>0</v>
      </c>
      <c r="AZ96">
        <v>0</v>
      </c>
      <c r="BA96">
        <v>33.65923436003073</v>
      </c>
      <c r="BB96">
        <f t="shared" si="1"/>
        <v>1014.9150287496484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0.35127609071490123</v>
      </c>
      <c r="K97">
        <v>9.4121905395875007</v>
      </c>
      <c r="L97">
        <v>578.48509886111981</v>
      </c>
      <c r="M97">
        <v>26.9950692650857</v>
      </c>
      <c r="N97">
        <v>36.240431720759332</v>
      </c>
      <c r="O97">
        <v>0</v>
      </c>
      <c r="P97">
        <v>36.696433198030917</v>
      </c>
      <c r="Q97">
        <v>5.6933087416481074</v>
      </c>
      <c r="R97">
        <v>11.158210227272727</v>
      </c>
      <c r="S97">
        <v>6.9078853211009177</v>
      </c>
      <c r="T97">
        <v>0</v>
      </c>
      <c r="U97">
        <v>126.04529642513506</v>
      </c>
      <c r="V97">
        <v>4.371102248005803</v>
      </c>
      <c r="W97">
        <v>14.233733802315225</v>
      </c>
      <c r="X97">
        <v>45.259888559703064</v>
      </c>
      <c r="Y97">
        <v>0</v>
      </c>
      <c r="Z97">
        <v>4.021411679999999</v>
      </c>
      <c r="AA97">
        <v>8.6042060000000014</v>
      </c>
      <c r="AB97">
        <v>8.0565986800000022</v>
      </c>
      <c r="AC97">
        <v>5.9383226239999987</v>
      </c>
      <c r="AD97">
        <v>2.7964513200000001</v>
      </c>
      <c r="AE97">
        <v>12.9896052</v>
      </c>
      <c r="AF97">
        <v>5.4449999999999994</v>
      </c>
      <c r="AG97">
        <v>11.926911359999998</v>
      </c>
      <c r="AH97">
        <v>21.528984360000003</v>
      </c>
      <c r="AI97">
        <v>0</v>
      </c>
      <c r="AJ97">
        <v>0</v>
      </c>
      <c r="AK97">
        <v>15.961299999999998</v>
      </c>
      <c r="AL97">
        <v>0</v>
      </c>
      <c r="AM97">
        <v>4.8588992571428564</v>
      </c>
      <c r="AN97">
        <v>0.93737000000000004</v>
      </c>
      <c r="AO97">
        <v>0.68903168879999999</v>
      </c>
      <c r="AP97">
        <v>0.74672052</v>
      </c>
      <c r="AQ97">
        <v>10.03227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9.6707085653228856E-4</v>
      </c>
      <c r="AY97">
        <v>0</v>
      </c>
      <c r="AZ97">
        <v>0</v>
      </c>
      <c r="BA97">
        <v>33.429322735230734</v>
      </c>
      <c r="BB97">
        <f t="shared" si="1"/>
        <v>1007.9825931304483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0.35127609071490123</v>
      </c>
      <c r="K98">
        <v>9.4121905395875007</v>
      </c>
      <c r="L98">
        <v>578.48509886111981</v>
      </c>
      <c r="M98">
        <v>26.9950692650857</v>
      </c>
      <c r="N98">
        <v>36.240431720759332</v>
      </c>
      <c r="O98">
        <v>0</v>
      </c>
      <c r="P98">
        <v>36.696433198030917</v>
      </c>
      <c r="Q98">
        <v>5.6933087416481074</v>
      </c>
      <c r="R98">
        <v>11.158210227272727</v>
      </c>
      <c r="S98">
        <v>6.9078853211009177</v>
      </c>
      <c r="T98">
        <v>0</v>
      </c>
      <c r="U98">
        <v>126.04529642513506</v>
      </c>
      <c r="V98">
        <v>4.371102248005803</v>
      </c>
      <c r="W98">
        <v>14.233733802315225</v>
      </c>
      <c r="X98">
        <v>45.259888559703064</v>
      </c>
      <c r="Y98">
        <v>0</v>
      </c>
      <c r="Z98">
        <v>4.021411679999999</v>
      </c>
      <c r="AA98">
        <v>8.6042060000000014</v>
      </c>
      <c r="AB98">
        <v>8.0565986800000022</v>
      </c>
      <c r="AC98">
        <v>5.9383226239999987</v>
      </c>
      <c r="AD98">
        <v>2.7964513200000001</v>
      </c>
      <c r="AE98">
        <v>12.9896052</v>
      </c>
      <c r="AF98">
        <v>5.4449999999999994</v>
      </c>
      <c r="AG98">
        <v>11.926911359999998</v>
      </c>
      <c r="AH98">
        <v>21.528984360000003</v>
      </c>
      <c r="AI98">
        <v>0</v>
      </c>
      <c r="AJ98">
        <v>0</v>
      </c>
      <c r="AK98">
        <v>15.961299999999998</v>
      </c>
      <c r="AL98">
        <v>0</v>
      </c>
      <c r="AM98">
        <v>4.8588992571428564</v>
      </c>
      <c r="AN98">
        <v>0.93737000000000004</v>
      </c>
      <c r="AO98">
        <v>0.6978712104</v>
      </c>
      <c r="AP98">
        <v>0.74672052</v>
      </c>
      <c r="AQ98">
        <v>10.03227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9.6707085653228856E-4</v>
      </c>
      <c r="AY98">
        <v>0</v>
      </c>
      <c r="AZ98">
        <v>0</v>
      </c>
      <c r="BA98">
        <v>33.429606525230732</v>
      </c>
      <c r="BB98">
        <f t="shared" si="1"/>
        <v>1007.9911488620484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3.1706666666666666E-4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8.2242767710766582E-3</v>
      </c>
      <c r="K99">
        <f t="shared" si="2"/>
        <v>0.2258916587345626</v>
      </c>
      <c r="L99">
        <f t="shared" si="2"/>
        <v>13.883690402801925</v>
      </c>
      <c r="M99">
        <f t="shared" si="2"/>
        <v>0.6669426603606663</v>
      </c>
      <c r="N99">
        <f t="shared" si="2"/>
        <v>0.86977036129822294</v>
      </c>
      <c r="O99">
        <f t="shared" si="2"/>
        <v>0</v>
      </c>
      <c r="P99">
        <f t="shared" si="2"/>
        <v>0.88071439675274032</v>
      </c>
      <c r="Q99">
        <f t="shared" si="2"/>
        <v>0.14037749906872177</v>
      </c>
      <c r="R99">
        <f t="shared" si="2"/>
        <v>0.28181117033206149</v>
      </c>
      <c r="S99">
        <f t="shared" si="2"/>
        <v>0.17892601434924815</v>
      </c>
      <c r="T99">
        <f t="shared" si="2"/>
        <v>0</v>
      </c>
      <c r="U99">
        <f t="shared" si="2"/>
        <v>3.0250871142032385</v>
      </c>
      <c r="V99">
        <f t="shared" si="2"/>
        <v>0.10490645395213917</v>
      </c>
      <c r="W99">
        <f t="shared" si="2"/>
        <v>0.33883559244110639</v>
      </c>
      <c r="X99">
        <f t="shared" si="2"/>
        <v>1.0862373254328734</v>
      </c>
      <c r="Y99">
        <f t="shared" si="2"/>
        <v>0</v>
      </c>
      <c r="Z99">
        <f t="shared" si="2"/>
        <v>9.6535141559999843E-2</v>
      </c>
      <c r="AA99">
        <f t="shared" si="2"/>
        <v>0.1575381644199999</v>
      </c>
      <c r="AB99">
        <f t="shared" si="2"/>
        <v>0.18643664584999994</v>
      </c>
      <c r="AC99">
        <f t="shared" si="2"/>
        <v>0.1381041896312</v>
      </c>
      <c r="AD99">
        <f t="shared" si="2"/>
        <v>0.12735525650640014</v>
      </c>
      <c r="AE99">
        <f t="shared" si="2"/>
        <v>0.28528991175880014</v>
      </c>
      <c r="AF99">
        <f t="shared" si="2"/>
        <v>9.9159499999999928E-2</v>
      </c>
      <c r="AG99">
        <f t="shared" si="2"/>
        <v>0.28624587263999984</v>
      </c>
      <c r="AH99">
        <f t="shared" si="2"/>
        <v>0.45033637999999993</v>
      </c>
      <c r="AI99">
        <f t="shared" si="2"/>
        <v>4.2277730299999997E-2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7.3617640723015965E-2</v>
      </c>
      <c r="AN99">
        <f t="shared" si="2"/>
        <v>2.2496880000000025E-2</v>
      </c>
      <c r="AO99">
        <f t="shared" si="2"/>
        <v>6.8229380855999965E-3</v>
      </c>
      <c r="AP99">
        <f t="shared" si="2"/>
        <v>2.6312073060000007E-2</v>
      </c>
      <c r="AQ99">
        <f t="shared" si="2"/>
        <v>0.13724299999999995</v>
      </c>
      <c r="AR99">
        <f t="shared" si="2"/>
        <v>0.36140058239999928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8.2201022805244575E-6</v>
      </c>
      <c r="AY99">
        <f t="shared" si="2"/>
        <v>0</v>
      </c>
      <c r="AZ99">
        <f t="shared" si="2"/>
        <v>0</v>
      </c>
      <c r="BA99">
        <f t="shared" si="2"/>
        <v>0.79632326519737839</v>
      </c>
      <c r="BB99">
        <f t="shared" si="1"/>
        <v>24.011254880741568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9.5584000000000007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0.3068249999999999</v>
      </c>
      <c r="BB3">
        <f>SUM(B3:AZ3)-BA3</f>
        <v>9.2515750000000008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9.5584000000000007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0.3068249999999999</v>
      </c>
      <c r="BB4">
        <f t="shared" ref="BB4:BB67" si="0">SUM(B4:AZ4)-BA4</f>
        <v>9.2515750000000008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9.5584000000000007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0.3068249999999999</v>
      </c>
      <c r="BB5">
        <f t="shared" si="0"/>
        <v>9.2515750000000008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9.5584000000000007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0.3068249999999999</v>
      </c>
      <c r="BB6">
        <f t="shared" si="0"/>
        <v>9.2515750000000008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9.8191839999999999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0.31519600000000025</v>
      </c>
      <c r="BB7">
        <f t="shared" si="0"/>
        <v>9.5039879999999997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8.3881920000000001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0.26926100000000019</v>
      </c>
      <c r="BB8">
        <f t="shared" si="0"/>
        <v>8.1189309999999999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10.5472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0.33856500000000089</v>
      </c>
      <c r="BB9">
        <f t="shared" si="0"/>
        <v>10.208634999999999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10.5472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0.33856500000000089</v>
      </c>
      <c r="BB10">
        <f t="shared" si="0"/>
        <v>10.208634999999999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10.5472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0.33856500000000089</v>
      </c>
      <c r="BB11">
        <f t="shared" si="0"/>
        <v>10.208634999999999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10.5472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0.33856500000000089</v>
      </c>
      <c r="BB12">
        <f t="shared" si="0"/>
        <v>10.208634999999999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10.5472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0.33856500000000089</v>
      </c>
      <c r="BB13">
        <f t="shared" si="0"/>
        <v>10.208634999999999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10.5472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0.33856500000000089</v>
      </c>
      <c r="BB14">
        <f t="shared" si="0"/>
        <v>10.208634999999999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0.31740499999999905</v>
      </c>
      <c r="BB15">
        <f t="shared" si="0"/>
        <v>9.5705950000000009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0.31740499999999905</v>
      </c>
      <c r="BB16">
        <f t="shared" si="0"/>
        <v>9.5705950000000009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0.31740499999999905</v>
      </c>
      <c r="BB17">
        <f t="shared" si="0"/>
        <v>9.5705950000000009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0.31740499999999905</v>
      </c>
      <c r="BB18">
        <f t="shared" si="0"/>
        <v>9.5705950000000009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0.31740499999999905</v>
      </c>
      <c r="BB19">
        <f t="shared" si="0"/>
        <v>9.5705950000000009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0.31740499999999905</v>
      </c>
      <c r="BB20">
        <f t="shared" si="0"/>
        <v>9.5705950000000009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0.31740499999999905</v>
      </c>
      <c r="BB21">
        <f t="shared" si="0"/>
        <v>9.5705950000000009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0.31740499999999905</v>
      </c>
      <c r="BB22">
        <f t="shared" si="0"/>
        <v>9.5705950000000009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0.31740499999999905</v>
      </c>
      <c r="BB23">
        <f t="shared" si="0"/>
        <v>9.5705950000000009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0.31740499999999905</v>
      </c>
      <c r="BB24">
        <f t="shared" si="0"/>
        <v>9.5705950000000009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0.36104800000000026</v>
      </c>
      <c r="BB25">
        <f t="shared" si="0"/>
        <v>10.886552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0.36104800000000026</v>
      </c>
      <c r="BB26">
        <f t="shared" si="0"/>
        <v>10.886552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0.36104800000000026</v>
      </c>
      <c r="BB27">
        <f t="shared" si="0"/>
        <v>10.886552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0.36104800000000026</v>
      </c>
      <c r="BB28">
        <f t="shared" si="0"/>
        <v>10.886552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0.36104800000000026</v>
      </c>
      <c r="BB29">
        <f t="shared" si="0"/>
        <v>10.886552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0.36104800000000026</v>
      </c>
      <c r="BB30">
        <f t="shared" si="0"/>
        <v>10.886552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0.36104800000000026</v>
      </c>
      <c r="BB31">
        <f t="shared" si="0"/>
        <v>10.886552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0.36104800000000026</v>
      </c>
      <c r="BB32">
        <f t="shared" si="0"/>
        <v>10.886552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0.36104800000000026</v>
      </c>
      <c r="BB33">
        <f t="shared" si="0"/>
        <v>10.886552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0.36104800000000026</v>
      </c>
      <c r="BB34">
        <f t="shared" si="0"/>
        <v>10.886552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0.36104800000000026</v>
      </c>
      <c r="BB35">
        <f t="shared" si="0"/>
        <v>10.886552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0.36104800000000026</v>
      </c>
      <c r="BB36">
        <f t="shared" si="0"/>
        <v>10.886552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0.36104800000000026</v>
      </c>
      <c r="BB37">
        <f t="shared" si="0"/>
        <v>10.886552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0.36104800000000026</v>
      </c>
      <c r="BB38">
        <f t="shared" si="0"/>
        <v>10.886552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0.36104800000000026</v>
      </c>
      <c r="BB39">
        <f t="shared" si="0"/>
        <v>10.886552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0.36104800000000026</v>
      </c>
      <c r="BB40">
        <f t="shared" si="0"/>
        <v>10.886552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0.36104800000000026</v>
      </c>
      <c r="BB41">
        <f t="shared" si="0"/>
        <v>10.886552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0.36104800000000026</v>
      </c>
      <c r="BB42">
        <f t="shared" si="0"/>
        <v>10.886552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0.36104800000000026</v>
      </c>
      <c r="BB43">
        <f t="shared" si="0"/>
        <v>10.886552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0.36104800000000026</v>
      </c>
      <c r="BB44">
        <f t="shared" si="0"/>
        <v>10.886552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0.36104800000000026</v>
      </c>
      <c r="BB45">
        <f t="shared" si="0"/>
        <v>10.886552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0.36104800000000026</v>
      </c>
      <c r="BB46">
        <f t="shared" si="0"/>
        <v>10.886552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0.36104800000000026</v>
      </c>
      <c r="BB47">
        <f t="shared" si="0"/>
        <v>10.886552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0.36104800000000026</v>
      </c>
      <c r="BB48">
        <f t="shared" si="0"/>
        <v>10.886552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0.36104800000000026</v>
      </c>
      <c r="BB49">
        <f t="shared" si="0"/>
        <v>10.886552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0.36104800000000026</v>
      </c>
      <c r="BB50">
        <f t="shared" si="0"/>
        <v>10.886552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0.36104800000000026</v>
      </c>
      <c r="BB51">
        <f t="shared" si="0"/>
        <v>10.886552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0.36104800000000026</v>
      </c>
      <c r="BB52">
        <f t="shared" si="0"/>
        <v>10.886552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0.36104800000000026</v>
      </c>
      <c r="BB53">
        <f t="shared" si="0"/>
        <v>10.886552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0.36104800000000026</v>
      </c>
      <c r="BB54">
        <f t="shared" si="0"/>
        <v>10.886552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0.36104800000000026</v>
      </c>
      <c r="BB55">
        <f t="shared" si="0"/>
        <v>10.886552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0.36104800000000026</v>
      </c>
      <c r="BB56">
        <f t="shared" si="0"/>
        <v>10.886552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0.35438399999999959</v>
      </c>
      <c r="BB57">
        <f t="shared" si="0"/>
        <v>10.685616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0.36104800000000026</v>
      </c>
      <c r="BB58">
        <f t="shared" si="0"/>
        <v>10.886552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0.36104800000000026</v>
      </c>
      <c r="BB59">
        <f t="shared" si="0"/>
        <v>10.886552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0.36104800000000026</v>
      </c>
      <c r="BB60">
        <f t="shared" si="0"/>
        <v>10.886552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0.36104800000000026</v>
      </c>
      <c r="BB61">
        <f t="shared" si="0"/>
        <v>10.886552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0.36104800000000026</v>
      </c>
      <c r="BB62">
        <f t="shared" si="0"/>
        <v>10.886552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0.36104800000000026</v>
      </c>
      <c r="BB63">
        <f t="shared" si="0"/>
        <v>10.886552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0.36104800000000026</v>
      </c>
      <c r="BB64">
        <f t="shared" si="0"/>
        <v>10.886552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0.36104800000000026</v>
      </c>
      <c r="BB65">
        <f t="shared" si="0"/>
        <v>10.886552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0.36104800000000026</v>
      </c>
      <c r="BB66">
        <f t="shared" si="0"/>
        <v>10.886552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0.36104800000000026</v>
      </c>
      <c r="BB67">
        <f t="shared" si="0"/>
        <v>10.886552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0.36104800000000026</v>
      </c>
      <c r="BB68">
        <f t="shared" ref="BB68:BB99" si="1">SUM(B68:AZ68)-BA68</f>
        <v>10.886552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0.36104800000000026</v>
      </c>
      <c r="BB69">
        <f t="shared" si="1"/>
        <v>10.886552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0.36104800000000026</v>
      </c>
      <c r="BB70">
        <f t="shared" si="1"/>
        <v>10.886552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0.36104800000000026</v>
      </c>
      <c r="BB71">
        <f t="shared" si="1"/>
        <v>10.886552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0.36104800000000026</v>
      </c>
      <c r="BB72">
        <f t="shared" si="1"/>
        <v>10.886552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0.36104800000000026</v>
      </c>
      <c r="BB73">
        <f t="shared" si="1"/>
        <v>10.886552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0.36104800000000026</v>
      </c>
      <c r="BB74">
        <f t="shared" si="1"/>
        <v>10.886552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0.36104800000000026</v>
      </c>
      <c r="BB75">
        <f t="shared" si="1"/>
        <v>10.886552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0.36104800000000026</v>
      </c>
      <c r="BB76">
        <f t="shared" si="1"/>
        <v>10.886552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0.36104800000000026</v>
      </c>
      <c r="BB77">
        <f t="shared" si="1"/>
        <v>10.886552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0.36104800000000026</v>
      </c>
      <c r="BB78">
        <f t="shared" si="1"/>
        <v>10.886552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0.36104800000000026</v>
      </c>
      <c r="BB79">
        <f t="shared" si="1"/>
        <v>10.886552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0.36104800000000026</v>
      </c>
      <c r="BB80">
        <f t="shared" si="1"/>
        <v>10.886552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0.36104800000000026</v>
      </c>
      <c r="BB81">
        <f t="shared" si="1"/>
        <v>10.886552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0.36104800000000026</v>
      </c>
      <c r="BB82">
        <f t="shared" si="1"/>
        <v>10.886552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0.36104800000000026</v>
      </c>
      <c r="BB83">
        <f t="shared" si="1"/>
        <v>10.886552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0.36104800000000026</v>
      </c>
      <c r="BB84">
        <f t="shared" si="1"/>
        <v>10.886552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0.36104800000000026</v>
      </c>
      <c r="BB85">
        <f t="shared" si="1"/>
        <v>10.886552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0.36104800000000026</v>
      </c>
      <c r="BB86">
        <f t="shared" si="1"/>
        <v>10.886552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0.36104800000000026</v>
      </c>
      <c r="BB87">
        <f t="shared" si="1"/>
        <v>10.886552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0.36104800000000026</v>
      </c>
      <c r="BB88">
        <f t="shared" si="1"/>
        <v>10.886552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0.36104800000000026</v>
      </c>
      <c r="BB89">
        <f t="shared" si="1"/>
        <v>10.886552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0.36104800000000026</v>
      </c>
      <c r="BB90">
        <f t="shared" si="1"/>
        <v>10.886552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0.36104800000000026</v>
      </c>
      <c r="BB91">
        <f t="shared" si="1"/>
        <v>10.886552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0.36104800000000026</v>
      </c>
      <c r="BB92">
        <f t="shared" si="1"/>
        <v>10.886552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0.36104800000000026</v>
      </c>
      <c r="BB93">
        <f t="shared" si="1"/>
        <v>10.886552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0.36104800000000026</v>
      </c>
      <c r="BB94">
        <f t="shared" si="1"/>
        <v>10.886552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0.36104800000000026</v>
      </c>
      <c r="BB95">
        <f t="shared" si="1"/>
        <v>10.886552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0.36104800000000026</v>
      </c>
      <c r="BB96">
        <f t="shared" si="1"/>
        <v>10.886552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0.36104800000000026</v>
      </c>
      <c r="BB97">
        <f t="shared" si="1"/>
        <v>10.886552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0.36104800000000026</v>
      </c>
      <c r="BB98">
        <f t="shared" si="1"/>
        <v>10.886552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0.26267974400000021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8.4320212500000012E-3</v>
      </c>
      <c r="BB99">
        <f t="shared" si="1"/>
        <v>0.25424772275000024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495.57</v>
      </c>
      <c r="L3" s="198">
        <v>9.68</v>
      </c>
      <c r="M3" s="198">
        <v>61.73</v>
      </c>
      <c r="N3" s="198">
        <v>50.21</v>
      </c>
      <c r="O3" s="198">
        <v>70.94</v>
      </c>
      <c r="P3" s="198">
        <v>22.88</v>
      </c>
      <c r="Q3" s="198">
        <v>7.28</v>
      </c>
      <c r="R3" s="198">
        <v>14.27</v>
      </c>
      <c r="S3" s="198">
        <v>11.22</v>
      </c>
      <c r="T3" s="198">
        <v>0</v>
      </c>
      <c r="U3" s="198">
        <v>60.62</v>
      </c>
      <c r="V3" s="198">
        <v>6.06</v>
      </c>
      <c r="W3" s="198">
        <v>19.73</v>
      </c>
      <c r="X3" s="198">
        <v>62.71</v>
      </c>
      <c r="Y3" s="198">
        <v>0</v>
      </c>
      <c r="Z3" s="198">
        <v>118.3</v>
      </c>
      <c r="AA3" s="198">
        <v>29.75</v>
      </c>
      <c r="AB3" s="198">
        <v>0</v>
      </c>
      <c r="AC3" s="198">
        <v>9.14</v>
      </c>
      <c r="AD3" s="198">
        <v>0</v>
      </c>
      <c r="AE3" s="198">
        <v>0</v>
      </c>
      <c r="AF3" s="198">
        <v>0</v>
      </c>
      <c r="AG3" s="198">
        <v>20</v>
      </c>
      <c r="AH3" s="198">
        <v>0</v>
      </c>
      <c r="AI3" s="198">
        <v>0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110</v>
      </c>
      <c r="AP3" s="198">
        <v>0</v>
      </c>
      <c r="AQ3" s="198">
        <v>0</v>
      </c>
      <c r="AR3" s="198">
        <v>0</v>
      </c>
      <c r="AS3" s="198">
        <v>0</v>
      </c>
      <c r="AT3" s="198">
        <v>6.99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495.57</v>
      </c>
      <c r="L4" s="198">
        <v>9.68</v>
      </c>
      <c r="M4" s="198">
        <v>61.73</v>
      </c>
      <c r="N4" s="198">
        <v>50.21</v>
      </c>
      <c r="O4" s="198">
        <v>70.94</v>
      </c>
      <c r="P4" s="198">
        <v>22.88</v>
      </c>
      <c r="Q4" s="198">
        <v>7.28</v>
      </c>
      <c r="R4" s="198">
        <v>14.27</v>
      </c>
      <c r="S4" s="198">
        <v>11.22</v>
      </c>
      <c r="T4" s="198">
        <v>0</v>
      </c>
      <c r="U4" s="198">
        <v>60.62</v>
      </c>
      <c r="V4" s="198">
        <v>6.06</v>
      </c>
      <c r="W4" s="198">
        <v>19.73</v>
      </c>
      <c r="X4" s="198">
        <v>62.71</v>
      </c>
      <c r="Y4" s="198">
        <v>0</v>
      </c>
      <c r="Z4" s="198">
        <v>118.3</v>
      </c>
      <c r="AA4" s="198">
        <v>29.75</v>
      </c>
      <c r="AB4" s="198">
        <v>0</v>
      </c>
      <c r="AC4" s="198">
        <v>9.14</v>
      </c>
      <c r="AD4" s="198">
        <v>0</v>
      </c>
      <c r="AE4" s="198">
        <v>0</v>
      </c>
      <c r="AF4" s="198">
        <v>0</v>
      </c>
      <c r="AG4" s="198">
        <v>20</v>
      </c>
      <c r="AH4" s="198">
        <v>0</v>
      </c>
      <c r="AI4" s="198">
        <v>0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110</v>
      </c>
      <c r="AP4" s="198">
        <v>0</v>
      </c>
      <c r="AQ4" s="198">
        <v>0</v>
      </c>
      <c r="AR4" s="198">
        <v>0</v>
      </c>
      <c r="AS4" s="198">
        <v>0</v>
      </c>
      <c r="AT4" s="198">
        <v>6.99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495.57</v>
      </c>
      <c r="L5" s="198">
        <v>9.68</v>
      </c>
      <c r="M5" s="198">
        <v>61.73</v>
      </c>
      <c r="N5" s="198">
        <v>50.21</v>
      </c>
      <c r="O5" s="198">
        <v>70.94</v>
      </c>
      <c r="P5" s="198">
        <v>22.88</v>
      </c>
      <c r="Q5" s="198">
        <v>7.28</v>
      </c>
      <c r="R5" s="198">
        <v>14.27</v>
      </c>
      <c r="S5" s="198">
        <v>11.22</v>
      </c>
      <c r="T5" s="198">
        <v>0</v>
      </c>
      <c r="U5" s="198">
        <v>60.62</v>
      </c>
      <c r="V5" s="198">
        <v>6.06</v>
      </c>
      <c r="W5" s="198">
        <v>19.73</v>
      </c>
      <c r="X5" s="198">
        <v>62.71</v>
      </c>
      <c r="Y5" s="198">
        <v>0</v>
      </c>
      <c r="Z5" s="198">
        <v>118.3</v>
      </c>
      <c r="AA5" s="198">
        <v>29.75</v>
      </c>
      <c r="AB5" s="198">
        <v>0</v>
      </c>
      <c r="AC5" s="198">
        <v>9.14</v>
      </c>
      <c r="AD5" s="198">
        <v>0</v>
      </c>
      <c r="AE5" s="198">
        <v>0</v>
      </c>
      <c r="AF5" s="198">
        <v>0</v>
      </c>
      <c r="AG5" s="198">
        <v>20</v>
      </c>
      <c r="AH5" s="198">
        <v>0</v>
      </c>
      <c r="AI5" s="198">
        <v>0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110</v>
      </c>
      <c r="AP5" s="198">
        <v>0</v>
      </c>
      <c r="AQ5" s="198">
        <v>0</v>
      </c>
      <c r="AR5" s="198">
        <v>0</v>
      </c>
      <c r="AS5" s="198">
        <v>0</v>
      </c>
      <c r="AT5" s="198">
        <v>6.99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495.57</v>
      </c>
      <c r="L6" s="198">
        <v>9.68</v>
      </c>
      <c r="M6" s="198">
        <v>61.73</v>
      </c>
      <c r="N6" s="198">
        <v>50.21</v>
      </c>
      <c r="O6" s="198">
        <v>70.94</v>
      </c>
      <c r="P6" s="198">
        <v>22.88</v>
      </c>
      <c r="Q6" s="198">
        <v>7.28</v>
      </c>
      <c r="R6" s="198">
        <v>14.27</v>
      </c>
      <c r="S6" s="198">
        <v>11.22</v>
      </c>
      <c r="T6" s="198">
        <v>0</v>
      </c>
      <c r="U6" s="198">
        <v>60.62</v>
      </c>
      <c r="V6" s="198">
        <v>6.06</v>
      </c>
      <c r="W6" s="198">
        <v>19.73</v>
      </c>
      <c r="X6" s="198">
        <v>62.71</v>
      </c>
      <c r="Y6" s="198">
        <v>0</v>
      </c>
      <c r="Z6" s="198">
        <v>118.3</v>
      </c>
      <c r="AA6" s="198">
        <v>29.75</v>
      </c>
      <c r="AB6" s="198">
        <v>0</v>
      </c>
      <c r="AC6" s="198">
        <v>9.14</v>
      </c>
      <c r="AD6" s="198">
        <v>0</v>
      </c>
      <c r="AE6" s="198">
        <v>0</v>
      </c>
      <c r="AF6" s="198">
        <v>0</v>
      </c>
      <c r="AG6" s="198">
        <v>20</v>
      </c>
      <c r="AH6" s="198">
        <v>0</v>
      </c>
      <c r="AI6" s="198">
        <v>0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110</v>
      </c>
      <c r="AP6" s="198">
        <v>0</v>
      </c>
      <c r="AQ6" s="198">
        <v>0</v>
      </c>
      <c r="AR6" s="198">
        <v>0</v>
      </c>
      <c r="AS6" s="198">
        <v>0</v>
      </c>
      <c r="AT6" s="198">
        <v>6.99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495.57</v>
      </c>
      <c r="L7" s="198">
        <v>9.68</v>
      </c>
      <c r="M7" s="198">
        <v>61.73</v>
      </c>
      <c r="N7" s="198">
        <v>50.21</v>
      </c>
      <c r="O7" s="198">
        <v>70.94</v>
      </c>
      <c r="P7" s="198">
        <v>22.88</v>
      </c>
      <c r="Q7" s="198">
        <v>7.28</v>
      </c>
      <c r="R7" s="198">
        <v>14.27</v>
      </c>
      <c r="S7" s="198">
        <v>11.22</v>
      </c>
      <c r="T7" s="198">
        <v>0</v>
      </c>
      <c r="U7" s="198">
        <v>60.62</v>
      </c>
      <c r="V7" s="198">
        <v>6.06</v>
      </c>
      <c r="W7" s="198">
        <v>19.73</v>
      </c>
      <c r="X7" s="198">
        <v>62.71</v>
      </c>
      <c r="Y7" s="198">
        <v>0</v>
      </c>
      <c r="Z7" s="198">
        <v>118.3</v>
      </c>
      <c r="AA7" s="198">
        <v>29.75</v>
      </c>
      <c r="AB7" s="198">
        <v>0</v>
      </c>
      <c r="AC7" s="198">
        <v>9.14</v>
      </c>
      <c r="AD7" s="198">
        <v>0</v>
      </c>
      <c r="AE7" s="198">
        <v>0</v>
      </c>
      <c r="AF7" s="198">
        <v>0</v>
      </c>
      <c r="AG7" s="198">
        <v>20</v>
      </c>
      <c r="AH7" s="198">
        <v>0</v>
      </c>
      <c r="AI7" s="198">
        <v>0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110</v>
      </c>
      <c r="AP7" s="198">
        <v>0</v>
      </c>
      <c r="AQ7" s="198">
        <v>0</v>
      </c>
      <c r="AR7" s="198">
        <v>0</v>
      </c>
      <c r="AS7" s="198">
        <v>0</v>
      </c>
      <c r="AT7" s="198">
        <v>6.99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495.57</v>
      </c>
      <c r="L8" s="198">
        <v>9.68</v>
      </c>
      <c r="M8" s="198">
        <v>61.73</v>
      </c>
      <c r="N8" s="198">
        <v>50.21</v>
      </c>
      <c r="O8" s="198">
        <v>70.94</v>
      </c>
      <c r="P8" s="198">
        <v>22.88</v>
      </c>
      <c r="Q8" s="198">
        <v>7.28</v>
      </c>
      <c r="R8" s="198">
        <v>14.27</v>
      </c>
      <c r="S8" s="198">
        <v>11.22</v>
      </c>
      <c r="T8" s="198">
        <v>0</v>
      </c>
      <c r="U8" s="198">
        <v>60.62</v>
      </c>
      <c r="V8" s="198">
        <v>6.06</v>
      </c>
      <c r="W8" s="198">
        <v>19.73</v>
      </c>
      <c r="X8" s="198">
        <v>62.71</v>
      </c>
      <c r="Y8" s="198">
        <v>0</v>
      </c>
      <c r="Z8" s="198">
        <v>118.3</v>
      </c>
      <c r="AA8" s="198">
        <v>29.75</v>
      </c>
      <c r="AB8" s="198">
        <v>0</v>
      </c>
      <c r="AC8" s="198">
        <v>9.14</v>
      </c>
      <c r="AD8" s="198">
        <v>0</v>
      </c>
      <c r="AE8" s="198">
        <v>0</v>
      </c>
      <c r="AF8" s="198">
        <v>0</v>
      </c>
      <c r="AG8" s="198">
        <v>20</v>
      </c>
      <c r="AH8" s="198">
        <v>0</v>
      </c>
      <c r="AI8" s="198">
        <v>0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110</v>
      </c>
      <c r="AP8" s="198">
        <v>0</v>
      </c>
      <c r="AQ8" s="198">
        <v>0</v>
      </c>
      <c r="AR8" s="198">
        <v>0</v>
      </c>
      <c r="AS8" s="198">
        <v>0</v>
      </c>
      <c r="AT8" s="198">
        <v>6.99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495.57</v>
      </c>
      <c r="L9" s="198">
        <v>9.68</v>
      </c>
      <c r="M9" s="198">
        <v>61.73</v>
      </c>
      <c r="N9" s="198">
        <v>50.21</v>
      </c>
      <c r="O9" s="198">
        <v>70.94</v>
      </c>
      <c r="P9" s="198">
        <v>22.88</v>
      </c>
      <c r="Q9" s="198">
        <v>8.01</v>
      </c>
      <c r="R9" s="198">
        <v>14.27</v>
      </c>
      <c r="S9" s="198">
        <v>11.22</v>
      </c>
      <c r="T9" s="198">
        <v>0</v>
      </c>
      <c r="U9" s="198">
        <v>60.62</v>
      </c>
      <c r="V9" s="198">
        <v>6.06</v>
      </c>
      <c r="W9" s="198">
        <v>19.73</v>
      </c>
      <c r="X9" s="198">
        <v>62.71</v>
      </c>
      <c r="Y9" s="198">
        <v>0</v>
      </c>
      <c r="Z9" s="198">
        <v>118.3</v>
      </c>
      <c r="AA9" s="198">
        <v>29.75</v>
      </c>
      <c r="AB9" s="198">
        <v>0</v>
      </c>
      <c r="AC9" s="198">
        <v>9.14</v>
      </c>
      <c r="AD9" s="198">
        <v>0</v>
      </c>
      <c r="AE9" s="198">
        <v>0</v>
      </c>
      <c r="AF9" s="198">
        <v>0</v>
      </c>
      <c r="AG9" s="198">
        <v>20</v>
      </c>
      <c r="AH9" s="198">
        <v>0</v>
      </c>
      <c r="AI9" s="198">
        <v>0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110</v>
      </c>
      <c r="AP9" s="198">
        <v>0</v>
      </c>
      <c r="AQ9" s="198">
        <v>0</v>
      </c>
      <c r="AR9" s="198">
        <v>0</v>
      </c>
      <c r="AS9" s="198">
        <v>0</v>
      </c>
      <c r="AT9" s="198">
        <v>6.99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495.57</v>
      </c>
      <c r="L10" s="198">
        <v>9.68</v>
      </c>
      <c r="M10" s="198">
        <v>61.73</v>
      </c>
      <c r="N10" s="198">
        <v>50.21</v>
      </c>
      <c r="O10" s="198">
        <v>70.94</v>
      </c>
      <c r="P10" s="198">
        <v>22.88</v>
      </c>
      <c r="Q10" s="198">
        <v>8.01</v>
      </c>
      <c r="R10" s="198">
        <v>14.27</v>
      </c>
      <c r="S10" s="198">
        <v>11.22</v>
      </c>
      <c r="T10" s="198">
        <v>0</v>
      </c>
      <c r="U10" s="198">
        <v>60.62</v>
      </c>
      <c r="V10" s="198">
        <v>6.06</v>
      </c>
      <c r="W10" s="198">
        <v>19.73</v>
      </c>
      <c r="X10" s="198">
        <v>62.71</v>
      </c>
      <c r="Y10" s="198">
        <v>0</v>
      </c>
      <c r="Z10" s="198">
        <v>118.3</v>
      </c>
      <c r="AA10" s="198">
        <v>29.75</v>
      </c>
      <c r="AB10" s="198">
        <v>0</v>
      </c>
      <c r="AC10" s="198">
        <v>9.14</v>
      </c>
      <c r="AD10" s="198">
        <v>0</v>
      </c>
      <c r="AE10" s="198">
        <v>0</v>
      </c>
      <c r="AF10" s="198">
        <v>0</v>
      </c>
      <c r="AG10" s="198">
        <v>20</v>
      </c>
      <c r="AH10" s="198">
        <v>0</v>
      </c>
      <c r="AI10" s="198">
        <v>0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110</v>
      </c>
      <c r="AP10" s="198">
        <v>0</v>
      </c>
      <c r="AQ10" s="198">
        <v>0</v>
      </c>
      <c r="AR10" s="198">
        <v>0</v>
      </c>
      <c r="AS10" s="198">
        <v>0</v>
      </c>
      <c r="AT10" s="198">
        <v>6.99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495.57</v>
      </c>
      <c r="L11" s="198">
        <v>9.68</v>
      </c>
      <c r="M11" s="198">
        <v>61.73</v>
      </c>
      <c r="N11" s="198">
        <v>50.21</v>
      </c>
      <c r="O11" s="198">
        <v>70.94</v>
      </c>
      <c r="P11" s="198">
        <v>22.88</v>
      </c>
      <c r="Q11" s="198">
        <v>8.01</v>
      </c>
      <c r="R11" s="198">
        <v>14.27</v>
      </c>
      <c r="S11" s="198">
        <v>11.22</v>
      </c>
      <c r="T11" s="198">
        <v>0</v>
      </c>
      <c r="U11" s="198">
        <v>60.62</v>
      </c>
      <c r="V11" s="198">
        <v>6.06</v>
      </c>
      <c r="W11" s="198">
        <v>19.73</v>
      </c>
      <c r="X11" s="198">
        <v>62.71</v>
      </c>
      <c r="Y11" s="198">
        <v>0</v>
      </c>
      <c r="Z11" s="198">
        <v>118.3</v>
      </c>
      <c r="AA11" s="198">
        <v>29.75</v>
      </c>
      <c r="AB11" s="198">
        <v>0</v>
      </c>
      <c r="AC11" s="198">
        <v>9.14</v>
      </c>
      <c r="AD11" s="198">
        <v>0</v>
      </c>
      <c r="AE11" s="198">
        <v>0</v>
      </c>
      <c r="AF11" s="198">
        <v>0</v>
      </c>
      <c r="AG11" s="198">
        <v>20</v>
      </c>
      <c r="AH11" s="198">
        <v>0</v>
      </c>
      <c r="AI11" s="198">
        <v>0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95</v>
      </c>
      <c r="AP11" s="198">
        <v>0</v>
      </c>
      <c r="AQ11" s="198">
        <v>0</v>
      </c>
      <c r="AR11" s="198">
        <v>0</v>
      </c>
      <c r="AS11" s="198">
        <v>0</v>
      </c>
      <c r="AT11" s="198">
        <v>6.99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495.57</v>
      </c>
      <c r="L12" s="198">
        <v>9.68</v>
      </c>
      <c r="M12" s="198">
        <v>61.73</v>
      </c>
      <c r="N12" s="198">
        <v>50.21</v>
      </c>
      <c r="O12" s="198">
        <v>70.94</v>
      </c>
      <c r="P12" s="198">
        <v>22.88</v>
      </c>
      <c r="Q12" s="198">
        <v>8.01</v>
      </c>
      <c r="R12" s="198">
        <v>14.27</v>
      </c>
      <c r="S12" s="198">
        <v>11.22</v>
      </c>
      <c r="T12" s="198">
        <v>0</v>
      </c>
      <c r="U12" s="198">
        <v>60.62</v>
      </c>
      <c r="V12" s="198">
        <v>6.06</v>
      </c>
      <c r="W12" s="198">
        <v>19.73</v>
      </c>
      <c r="X12" s="198">
        <v>62.71</v>
      </c>
      <c r="Y12" s="198">
        <v>0</v>
      </c>
      <c r="Z12" s="198">
        <v>118.3</v>
      </c>
      <c r="AA12" s="198">
        <v>29.75</v>
      </c>
      <c r="AB12" s="198">
        <v>0</v>
      </c>
      <c r="AC12" s="198">
        <v>9.14</v>
      </c>
      <c r="AD12" s="198">
        <v>0</v>
      </c>
      <c r="AE12" s="198">
        <v>0</v>
      </c>
      <c r="AF12" s="198">
        <v>0</v>
      </c>
      <c r="AG12" s="198">
        <v>20</v>
      </c>
      <c r="AH12" s="198">
        <v>0</v>
      </c>
      <c r="AI12" s="198">
        <v>0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85</v>
      </c>
      <c r="AP12" s="198">
        <v>0</v>
      </c>
      <c r="AQ12" s="198">
        <v>0</v>
      </c>
      <c r="AR12" s="198">
        <v>0</v>
      </c>
      <c r="AS12" s="198">
        <v>0</v>
      </c>
      <c r="AT12" s="198">
        <v>6.99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495.57</v>
      </c>
      <c r="L13" s="198">
        <v>9.68</v>
      </c>
      <c r="M13" s="198">
        <v>61.73</v>
      </c>
      <c r="N13" s="198">
        <v>50.21</v>
      </c>
      <c r="O13" s="198">
        <v>70.94</v>
      </c>
      <c r="P13" s="198">
        <v>22.88</v>
      </c>
      <c r="Q13" s="198">
        <v>8.01</v>
      </c>
      <c r="R13" s="198">
        <v>14.27</v>
      </c>
      <c r="S13" s="198">
        <v>11.22</v>
      </c>
      <c r="T13" s="198">
        <v>0</v>
      </c>
      <c r="U13" s="198">
        <v>60.62</v>
      </c>
      <c r="V13" s="198">
        <v>6.06</v>
      </c>
      <c r="W13" s="198">
        <v>19.73</v>
      </c>
      <c r="X13" s="198">
        <v>62.71</v>
      </c>
      <c r="Y13" s="198">
        <v>0</v>
      </c>
      <c r="Z13" s="198">
        <v>118.3</v>
      </c>
      <c r="AA13" s="198">
        <v>29.75</v>
      </c>
      <c r="AB13" s="198">
        <v>0</v>
      </c>
      <c r="AC13" s="198">
        <v>9.14</v>
      </c>
      <c r="AD13" s="198">
        <v>0</v>
      </c>
      <c r="AE13" s="198">
        <v>0</v>
      </c>
      <c r="AF13" s="198">
        <v>0</v>
      </c>
      <c r="AG13" s="198">
        <v>20</v>
      </c>
      <c r="AH13" s="198">
        <v>0</v>
      </c>
      <c r="AI13" s="198">
        <v>0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80</v>
      </c>
      <c r="AP13" s="198">
        <v>0</v>
      </c>
      <c r="AQ13" s="198">
        <v>0</v>
      </c>
      <c r="AR13" s="198">
        <v>0</v>
      </c>
      <c r="AS13" s="198">
        <v>0</v>
      </c>
      <c r="AT13" s="198">
        <v>6.99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495.57</v>
      </c>
      <c r="L14" s="198">
        <v>9.68</v>
      </c>
      <c r="M14" s="198">
        <v>61.73</v>
      </c>
      <c r="N14" s="198">
        <v>50.21</v>
      </c>
      <c r="O14" s="198">
        <v>70.94</v>
      </c>
      <c r="P14" s="198">
        <v>22.88</v>
      </c>
      <c r="Q14" s="198">
        <v>8.01</v>
      </c>
      <c r="R14" s="198">
        <v>14.27</v>
      </c>
      <c r="S14" s="198">
        <v>11.22</v>
      </c>
      <c r="T14" s="198">
        <v>0</v>
      </c>
      <c r="U14" s="198">
        <v>60.62</v>
      </c>
      <c r="V14" s="198">
        <v>6.06</v>
      </c>
      <c r="W14" s="198">
        <v>19.73</v>
      </c>
      <c r="X14" s="198">
        <v>62.71</v>
      </c>
      <c r="Y14" s="198">
        <v>0</v>
      </c>
      <c r="Z14" s="198">
        <v>118.3</v>
      </c>
      <c r="AA14" s="198">
        <v>29.75</v>
      </c>
      <c r="AB14" s="198">
        <v>0</v>
      </c>
      <c r="AC14" s="198">
        <v>8.6300000000000008</v>
      </c>
      <c r="AD14" s="198">
        <v>0</v>
      </c>
      <c r="AE14" s="198">
        <v>0</v>
      </c>
      <c r="AF14" s="198">
        <v>0</v>
      </c>
      <c r="AG14" s="198">
        <v>20</v>
      </c>
      <c r="AH14" s="198">
        <v>0</v>
      </c>
      <c r="AI14" s="198">
        <v>0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55</v>
      </c>
      <c r="AP14" s="198">
        <v>0</v>
      </c>
      <c r="AQ14" s="198">
        <v>0</v>
      </c>
      <c r="AR14" s="198">
        <v>0</v>
      </c>
      <c r="AS14" s="198">
        <v>0</v>
      </c>
      <c r="AT14" s="198">
        <v>6.99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495.57</v>
      </c>
      <c r="L15" s="198">
        <v>9.68</v>
      </c>
      <c r="M15" s="198">
        <v>61.73</v>
      </c>
      <c r="N15" s="198">
        <v>50.21</v>
      </c>
      <c r="O15" s="198">
        <v>70.94</v>
      </c>
      <c r="P15" s="198">
        <v>22.88</v>
      </c>
      <c r="Q15" s="198">
        <v>8.01</v>
      </c>
      <c r="R15" s="198">
        <v>14.27</v>
      </c>
      <c r="S15" s="198">
        <v>11.22</v>
      </c>
      <c r="T15" s="198">
        <v>0</v>
      </c>
      <c r="U15" s="198">
        <v>60.62</v>
      </c>
      <c r="V15" s="198">
        <v>6.06</v>
      </c>
      <c r="W15" s="198">
        <v>19.73</v>
      </c>
      <c r="X15" s="198">
        <v>62.71</v>
      </c>
      <c r="Y15" s="198">
        <v>0</v>
      </c>
      <c r="Z15" s="198">
        <v>118.3</v>
      </c>
      <c r="AA15" s="198">
        <v>29.75</v>
      </c>
      <c r="AB15" s="198">
        <v>0</v>
      </c>
      <c r="AC15" s="198">
        <v>8.6300000000000008</v>
      </c>
      <c r="AD15" s="198">
        <v>0</v>
      </c>
      <c r="AE15" s="198">
        <v>0</v>
      </c>
      <c r="AF15" s="198">
        <v>0</v>
      </c>
      <c r="AG15" s="198">
        <v>20</v>
      </c>
      <c r="AH15" s="198">
        <v>0</v>
      </c>
      <c r="AI15" s="198">
        <v>0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495.57</v>
      </c>
      <c r="L16" s="198">
        <v>9.68</v>
      </c>
      <c r="M16" s="198">
        <v>61.73</v>
      </c>
      <c r="N16" s="198">
        <v>50.21</v>
      </c>
      <c r="O16" s="198">
        <v>70.94</v>
      </c>
      <c r="P16" s="198">
        <v>22.88</v>
      </c>
      <c r="Q16" s="198">
        <v>8.01</v>
      </c>
      <c r="R16" s="198">
        <v>14.27</v>
      </c>
      <c r="S16" s="198">
        <v>11.22</v>
      </c>
      <c r="T16" s="198">
        <v>0</v>
      </c>
      <c r="U16" s="198">
        <v>60.62</v>
      </c>
      <c r="V16" s="198">
        <v>6.06</v>
      </c>
      <c r="W16" s="198">
        <v>19.73</v>
      </c>
      <c r="X16" s="198">
        <v>62.71</v>
      </c>
      <c r="Y16" s="198">
        <v>0</v>
      </c>
      <c r="Z16" s="198">
        <v>118.3</v>
      </c>
      <c r="AA16" s="198">
        <v>29.75</v>
      </c>
      <c r="AB16" s="198">
        <v>0</v>
      </c>
      <c r="AC16" s="198">
        <v>8.6300000000000008</v>
      </c>
      <c r="AD16" s="198">
        <v>0</v>
      </c>
      <c r="AE16" s="198">
        <v>0</v>
      </c>
      <c r="AF16" s="198">
        <v>0</v>
      </c>
      <c r="AG16" s="198">
        <v>20</v>
      </c>
      <c r="AH16" s="198">
        <v>0</v>
      </c>
      <c r="AI16" s="198">
        <v>0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495.57</v>
      </c>
      <c r="L17" s="198">
        <v>9.68</v>
      </c>
      <c r="M17" s="198">
        <v>61.73</v>
      </c>
      <c r="N17" s="198">
        <v>50.21</v>
      </c>
      <c r="O17" s="198">
        <v>70.94</v>
      </c>
      <c r="P17" s="198">
        <v>22.88</v>
      </c>
      <c r="Q17" s="198">
        <v>8.01</v>
      </c>
      <c r="R17" s="198">
        <v>14.27</v>
      </c>
      <c r="S17" s="198">
        <v>11.22</v>
      </c>
      <c r="T17" s="198">
        <v>0</v>
      </c>
      <c r="U17" s="198">
        <v>60.62</v>
      </c>
      <c r="V17" s="198">
        <v>6.06</v>
      </c>
      <c r="W17" s="198">
        <v>19.73</v>
      </c>
      <c r="X17" s="198">
        <v>62.71</v>
      </c>
      <c r="Y17" s="198">
        <v>0</v>
      </c>
      <c r="Z17" s="198">
        <v>118.3</v>
      </c>
      <c r="AA17" s="198">
        <v>29.75</v>
      </c>
      <c r="AB17" s="198">
        <v>0</v>
      </c>
      <c r="AC17" s="198">
        <v>8.6300000000000008</v>
      </c>
      <c r="AD17" s="198">
        <v>0</v>
      </c>
      <c r="AE17" s="198">
        <v>0</v>
      </c>
      <c r="AF17" s="198">
        <v>0</v>
      </c>
      <c r="AG17" s="198">
        <v>20</v>
      </c>
      <c r="AH17" s="198">
        <v>0</v>
      </c>
      <c r="AI17" s="198">
        <v>0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495.57</v>
      </c>
      <c r="L18" s="198">
        <v>9.68</v>
      </c>
      <c r="M18" s="198">
        <v>61.73</v>
      </c>
      <c r="N18" s="198">
        <v>50.21</v>
      </c>
      <c r="O18" s="198">
        <v>70.94</v>
      </c>
      <c r="P18" s="198">
        <v>22.88</v>
      </c>
      <c r="Q18" s="198">
        <v>8.01</v>
      </c>
      <c r="R18" s="198">
        <v>14.27</v>
      </c>
      <c r="S18" s="198">
        <v>11.22</v>
      </c>
      <c r="T18" s="198">
        <v>0</v>
      </c>
      <c r="U18" s="198">
        <v>60.62</v>
      </c>
      <c r="V18" s="198">
        <v>6.06</v>
      </c>
      <c r="W18" s="198">
        <v>19.73</v>
      </c>
      <c r="X18" s="198">
        <v>62.71</v>
      </c>
      <c r="Y18" s="198">
        <v>0</v>
      </c>
      <c r="Z18" s="198">
        <v>118.3</v>
      </c>
      <c r="AA18" s="198">
        <v>29.75</v>
      </c>
      <c r="AB18" s="198">
        <v>0</v>
      </c>
      <c r="AC18" s="198">
        <v>8.6300000000000008</v>
      </c>
      <c r="AD18" s="198">
        <v>0</v>
      </c>
      <c r="AE18" s="198">
        <v>0</v>
      </c>
      <c r="AF18" s="198">
        <v>0</v>
      </c>
      <c r="AG18" s="198">
        <v>20</v>
      </c>
      <c r="AH18" s="198">
        <v>0</v>
      </c>
      <c r="AI18" s="198">
        <v>0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495.57</v>
      </c>
      <c r="L19" s="198">
        <v>9.68</v>
      </c>
      <c r="M19" s="198">
        <v>61.73</v>
      </c>
      <c r="N19" s="198">
        <v>50.21</v>
      </c>
      <c r="O19" s="198">
        <v>70.94</v>
      </c>
      <c r="P19" s="198">
        <v>22.88</v>
      </c>
      <c r="Q19" s="198">
        <v>8.49</v>
      </c>
      <c r="R19" s="198">
        <v>14.27</v>
      </c>
      <c r="S19" s="198">
        <v>11.22</v>
      </c>
      <c r="T19" s="198">
        <v>0</v>
      </c>
      <c r="U19" s="198">
        <v>60.62</v>
      </c>
      <c r="V19" s="198">
        <v>6.06</v>
      </c>
      <c r="W19" s="198">
        <v>19.73</v>
      </c>
      <c r="X19" s="198">
        <v>62.71</v>
      </c>
      <c r="Y19" s="198">
        <v>0</v>
      </c>
      <c r="Z19" s="198">
        <v>118.3</v>
      </c>
      <c r="AA19" s="198">
        <v>29.75</v>
      </c>
      <c r="AB19" s="198">
        <v>0</v>
      </c>
      <c r="AC19" s="198">
        <v>8.6300000000000008</v>
      </c>
      <c r="AD19" s="198">
        <v>0</v>
      </c>
      <c r="AE19" s="198">
        <v>0</v>
      </c>
      <c r="AF19" s="198">
        <v>0</v>
      </c>
      <c r="AG19" s="198">
        <v>20</v>
      </c>
      <c r="AH19" s="198">
        <v>0</v>
      </c>
      <c r="AI19" s="198">
        <v>0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65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495.57</v>
      </c>
      <c r="L20" s="198">
        <v>9.68</v>
      </c>
      <c r="M20" s="198">
        <v>61.73</v>
      </c>
      <c r="N20" s="198">
        <v>50.21</v>
      </c>
      <c r="O20" s="198">
        <v>70.94</v>
      </c>
      <c r="P20" s="198">
        <v>22.88</v>
      </c>
      <c r="Q20" s="198">
        <v>8.49</v>
      </c>
      <c r="R20" s="198">
        <v>14.27</v>
      </c>
      <c r="S20" s="198">
        <v>11.22</v>
      </c>
      <c r="T20" s="198">
        <v>0</v>
      </c>
      <c r="U20" s="198">
        <v>60.62</v>
      </c>
      <c r="V20" s="198">
        <v>6.06</v>
      </c>
      <c r="W20" s="198">
        <v>19.73</v>
      </c>
      <c r="X20" s="198">
        <v>62.71</v>
      </c>
      <c r="Y20" s="198">
        <v>0</v>
      </c>
      <c r="Z20" s="198">
        <v>118.3</v>
      </c>
      <c r="AA20" s="198">
        <v>29.75</v>
      </c>
      <c r="AB20" s="198">
        <v>0</v>
      </c>
      <c r="AC20" s="198">
        <v>8.6300000000000008</v>
      </c>
      <c r="AD20" s="198">
        <v>0</v>
      </c>
      <c r="AE20" s="198">
        <v>0</v>
      </c>
      <c r="AF20" s="198">
        <v>0</v>
      </c>
      <c r="AG20" s="198">
        <v>20</v>
      </c>
      <c r="AH20" s="198">
        <v>0</v>
      </c>
      <c r="AI20" s="198">
        <v>0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67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495.57</v>
      </c>
      <c r="L21" s="198">
        <v>9.68</v>
      </c>
      <c r="M21" s="198">
        <v>61.73</v>
      </c>
      <c r="N21" s="198">
        <v>50.21</v>
      </c>
      <c r="O21" s="198">
        <v>70.94</v>
      </c>
      <c r="P21" s="198">
        <v>22.88</v>
      </c>
      <c r="Q21" s="198">
        <v>8.01</v>
      </c>
      <c r="R21" s="198">
        <v>18.02</v>
      </c>
      <c r="S21" s="198">
        <v>11.22</v>
      </c>
      <c r="T21" s="198">
        <v>0</v>
      </c>
      <c r="U21" s="198">
        <v>60.62</v>
      </c>
      <c r="V21" s="198">
        <v>6.06</v>
      </c>
      <c r="W21" s="198">
        <v>19.73</v>
      </c>
      <c r="X21" s="198">
        <v>62.71</v>
      </c>
      <c r="Y21" s="198">
        <v>0</v>
      </c>
      <c r="Z21" s="198">
        <v>118.3</v>
      </c>
      <c r="AA21" s="198">
        <v>29.75</v>
      </c>
      <c r="AB21" s="198">
        <v>0</v>
      </c>
      <c r="AC21" s="198">
        <v>8.6300000000000008</v>
      </c>
      <c r="AD21" s="198">
        <v>0</v>
      </c>
      <c r="AE21" s="198">
        <v>0</v>
      </c>
      <c r="AF21" s="198">
        <v>0</v>
      </c>
      <c r="AG21" s="198">
        <v>20</v>
      </c>
      <c r="AH21" s="198">
        <v>0</v>
      </c>
      <c r="AI21" s="198">
        <v>0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66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495.57</v>
      </c>
      <c r="L22" s="198">
        <v>9.68</v>
      </c>
      <c r="M22" s="198">
        <v>61.73</v>
      </c>
      <c r="N22" s="198">
        <v>50.21</v>
      </c>
      <c r="O22" s="198">
        <v>70.94</v>
      </c>
      <c r="P22" s="198">
        <v>22.88</v>
      </c>
      <c r="Q22" s="198">
        <v>8.01</v>
      </c>
      <c r="R22" s="198">
        <v>18.02</v>
      </c>
      <c r="S22" s="198">
        <v>11.22</v>
      </c>
      <c r="T22" s="198">
        <v>0</v>
      </c>
      <c r="U22" s="198">
        <v>60.62</v>
      </c>
      <c r="V22" s="198">
        <v>6.06</v>
      </c>
      <c r="W22" s="198">
        <v>19.73</v>
      </c>
      <c r="X22" s="198">
        <v>62.71</v>
      </c>
      <c r="Y22" s="198">
        <v>0</v>
      </c>
      <c r="Z22" s="198">
        <v>118.3</v>
      </c>
      <c r="AA22" s="198">
        <v>29.75</v>
      </c>
      <c r="AB22" s="198">
        <v>0</v>
      </c>
      <c r="AC22" s="198">
        <v>9.14</v>
      </c>
      <c r="AD22" s="198">
        <v>0</v>
      </c>
      <c r="AE22" s="198">
        <v>0</v>
      </c>
      <c r="AF22" s="198">
        <v>0</v>
      </c>
      <c r="AG22" s="198">
        <v>20</v>
      </c>
      <c r="AH22" s="198">
        <v>0</v>
      </c>
      <c r="AI22" s="198">
        <v>0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495.57</v>
      </c>
      <c r="L23" s="198">
        <v>9.68</v>
      </c>
      <c r="M23" s="198">
        <v>61.73</v>
      </c>
      <c r="N23" s="198">
        <v>50.21</v>
      </c>
      <c r="O23" s="198">
        <v>70.94</v>
      </c>
      <c r="P23" s="198">
        <v>22.88</v>
      </c>
      <c r="Q23" s="198">
        <v>8.01</v>
      </c>
      <c r="R23" s="198">
        <v>18.02</v>
      </c>
      <c r="S23" s="198">
        <v>11.22</v>
      </c>
      <c r="T23" s="198">
        <v>0</v>
      </c>
      <c r="U23" s="198">
        <v>60.62</v>
      </c>
      <c r="V23" s="198">
        <v>6.06</v>
      </c>
      <c r="W23" s="198">
        <v>19.73</v>
      </c>
      <c r="X23" s="198">
        <v>62.71</v>
      </c>
      <c r="Y23" s="198">
        <v>0</v>
      </c>
      <c r="Z23" s="198">
        <v>118.3</v>
      </c>
      <c r="AA23" s="198">
        <v>29.75</v>
      </c>
      <c r="AB23" s="198">
        <v>0</v>
      </c>
      <c r="AC23" s="198">
        <v>9.14</v>
      </c>
      <c r="AD23" s="198">
        <v>0</v>
      </c>
      <c r="AE23" s="198">
        <v>0</v>
      </c>
      <c r="AF23" s="198">
        <v>0</v>
      </c>
      <c r="AG23" s="198">
        <v>20</v>
      </c>
      <c r="AH23" s="198">
        <v>0</v>
      </c>
      <c r="AI23" s="198">
        <v>0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495.57</v>
      </c>
      <c r="L24" s="198">
        <v>9.68</v>
      </c>
      <c r="M24" s="198">
        <v>61.73</v>
      </c>
      <c r="N24" s="198">
        <v>50.21</v>
      </c>
      <c r="O24" s="198">
        <v>70.94</v>
      </c>
      <c r="P24" s="198">
        <v>22.88</v>
      </c>
      <c r="Q24" s="198">
        <v>8.01</v>
      </c>
      <c r="R24" s="198">
        <v>18.02</v>
      </c>
      <c r="S24" s="198">
        <v>11.22</v>
      </c>
      <c r="T24" s="198">
        <v>0</v>
      </c>
      <c r="U24" s="198">
        <v>60.62</v>
      </c>
      <c r="V24" s="198">
        <v>6.06</v>
      </c>
      <c r="W24" s="198">
        <v>19.73</v>
      </c>
      <c r="X24" s="198">
        <v>62.71</v>
      </c>
      <c r="Y24" s="198">
        <v>0</v>
      </c>
      <c r="Z24" s="198">
        <v>118.3</v>
      </c>
      <c r="AA24" s="198">
        <v>29.75</v>
      </c>
      <c r="AB24" s="198">
        <v>0</v>
      </c>
      <c r="AC24" s="198">
        <v>9.14</v>
      </c>
      <c r="AD24" s="198">
        <v>0</v>
      </c>
      <c r="AE24" s="198">
        <v>0</v>
      </c>
      <c r="AF24" s="198">
        <v>0</v>
      </c>
      <c r="AG24" s="198">
        <v>20</v>
      </c>
      <c r="AH24" s="198">
        <v>0</v>
      </c>
      <c r="AI24" s="198">
        <v>0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495.57</v>
      </c>
      <c r="L25" s="198">
        <v>9.68</v>
      </c>
      <c r="M25" s="198">
        <v>61.73</v>
      </c>
      <c r="N25" s="198">
        <v>50.21</v>
      </c>
      <c r="O25" s="198">
        <v>70.94</v>
      </c>
      <c r="P25" s="198">
        <v>22.88</v>
      </c>
      <c r="Q25" s="198">
        <v>8.01</v>
      </c>
      <c r="R25" s="198">
        <v>18.02</v>
      </c>
      <c r="S25" s="198">
        <v>11.22</v>
      </c>
      <c r="T25" s="198">
        <v>0</v>
      </c>
      <c r="U25" s="198">
        <v>60.62</v>
      </c>
      <c r="V25" s="198">
        <v>6.06</v>
      </c>
      <c r="W25" s="198">
        <v>19.73</v>
      </c>
      <c r="X25" s="198">
        <v>62.71</v>
      </c>
      <c r="Y25" s="198">
        <v>0</v>
      </c>
      <c r="Z25" s="198">
        <v>118.3</v>
      </c>
      <c r="AA25" s="198">
        <v>29.75</v>
      </c>
      <c r="AB25" s="198">
        <v>0</v>
      </c>
      <c r="AC25" s="198">
        <v>9.14</v>
      </c>
      <c r="AD25" s="198">
        <v>0</v>
      </c>
      <c r="AE25" s="198">
        <v>0</v>
      </c>
      <c r="AF25" s="198">
        <v>0</v>
      </c>
      <c r="AG25" s="198">
        <v>20</v>
      </c>
      <c r="AH25" s="198">
        <v>0</v>
      </c>
      <c r="AI25" s="198">
        <v>0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495.57</v>
      </c>
      <c r="L26" s="198">
        <v>9.68</v>
      </c>
      <c r="M26" s="198">
        <v>61.73</v>
      </c>
      <c r="N26" s="198">
        <v>50.21</v>
      </c>
      <c r="O26" s="198">
        <v>70.94</v>
      </c>
      <c r="P26" s="198">
        <v>22.88</v>
      </c>
      <c r="Q26" s="198">
        <v>8.01</v>
      </c>
      <c r="R26" s="198">
        <v>18.02</v>
      </c>
      <c r="S26" s="198">
        <v>11.22</v>
      </c>
      <c r="T26" s="198">
        <v>0</v>
      </c>
      <c r="U26" s="198">
        <v>60.62</v>
      </c>
      <c r="V26" s="198">
        <v>6.06</v>
      </c>
      <c r="W26" s="198">
        <v>19.73</v>
      </c>
      <c r="X26" s="198">
        <v>62.71</v>
      </c>
      <c r="Y26" s="198">
        <v>0</v>
      </c>
      <c r="Z26" s="198">
        <v>118.3</v>
      </c>
      <c r="AA26" s="198">
        <v>29.75</v>
      </c>
      <c r="AB26" s="198">
        <v>0</v>
      </c>
      <c r="AC26" s="198">
        <v>9.14</v>
      </c>
      <c r="AD26" s="198">
        <v>0</v>
      </c>
      <c r="AE26" s="198">
        <v>0</v>
      </c>
      <c r="AF26" s="198">
        <v>0</v>
      </c>
      <c r="AG26" s="198">
        <v>20</v>
      </c>
      <c r="AH26" s="198">
        <v>0</v>
      </c>
      <c r="AI26" s="198">
        <v>0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39.75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495.57</v>
      </c>
      <c r="L27" s="198">
        <v>9.68</v>
      </c>
      <c r="M27" s="198">
        <v>61.73</v>
      </c>
      <c r="N27" s="198">
        <v>50.21</v>
      </c>
      <c r="O27" s="198">
        <v>70.94</v>
      </c>
      <c r="P27" s="198">
        <v>22.88</v>
      </c>
      <c r="Q27" s="198">
        <v>8.01</v>
      </c>
      <c r="R27" s="198">
        <v>18.02</v>
      </c>
      <c r="S27" s="198">
        <v>11.22</v>
      </c>
      <c r="T27" s="198">
        <v>0</v>
      </c>
      <c r="U27" s="198">
        <v>60.62</v>
      </c>
      <c r="V27" s="198">
        <v>6.06</v>
      </c>
      <c r="W27" s="198">
        <v>19.73</v>
      </c>
      <c r="X27" s="198">
        <v>62.71</v>
      </c>
      <c r="Y27" s="198">
        <v>0</v>
      </c>
      <c r="Z27" s="198">
        <v>118.3</v>
      </c>
      <c r="AA27" s="198">
        <v>29.75</v>
      </c>
      <c r="AB27" s="198">
        <v>0</v>
      </c>
      <c r="AC27" s="198">
        <v>9.14</v>
      </c>
      <c r="AD27" s="198">
        <v>0</v>
      </c>
      <c r="AE27" s="198">
        <v>0</v>
      </c>
      <c r="AF27" s="198">
        <v>0</v>
      </c>
      <c r="AG27" s="198">
        <v>20</v>
      </c>
      <c r="AH27" s="198">
        <v>0</v>
      </c>
      <c r="AI27" s="198">
        <v>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39.75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495.57</v>
      </c>
      <c r="L28" s="198">
        <v>9.68</v>
      </c>
      <c r="M28" s="198">
        <v>61.73</v>
      </c>
      <c r="N28" s="198">
        <v>50.21</v>
      </c>
      <c r="O28" s="198">
        <v>70.94</v>
      </c>
      <c r="P28" s="198">
        <v>22.88</v>
      </c>
      <c r="Q28" s="198">
        <v>8.01</v>
      </c>
      <c r="R28" s="198">
        <v>18.02</v>
      </c>
      <c r="S28" s="198">
        <v>11.22</v>
      </c>
      <c r="T28" s="198">
        <v>0</v>
      </c>
      <c r="U28" s="198">
        <v>60.62</v>
      </c>
      <c r="V28" s="198">
        <v>6.06</v>
      </c>
      <c r="W28" s="198">
        <v>19.73</v>
      </c>
      <c r="X28" s="198">
        <v>62.71</v>
      </c>
      <c r="Y28" s="198">
        <v>0</v>
      </c>
      <c r="Z28" s="198">
        <v>118.3</v>
      </c>
      <c r="AA28" s="198">
        <v>29.75</v>
      </c>
      <c r="AB28" s="198">
        <v>0</v>
      </c>
      <c r="AC28" s="198">
        <v>9.14</v>
      </c>
      <c r="AD28" s="198">
        <v>0</v>
      </c>
      <c r="AE28" s="198">
        <v>0</v>
      </c>
      <c r="AF28" s="198">
        <v>0</v>
      </c>
      <c r="AG28" s="198">
        <v>20</v>
      </c>
      <c r="AH28" s="198">
        <v>0</v>
      </c>
      <c r="AI28" s="198">
        <v>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32.24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495.57</v>
      </c>
      <c r="L29" s="198">
        <v>9.68</v>
      </c>
      <c r="M29" s="198">
        <v>61.73</v>
      </c>
      <c r="N29" s="198">
        <v>50.21</v>
      </c>
      <c r="O29" s="198">
        <v>70.94</v>
      </c>
      <c r="P29" s="198">
        <v>22.88</v>
      </c>
      <c r="Q29" s="198">
        <v>8.01</v>
      </c>
      <c r="R29" s="198">
        <v>18.02</v>
      </c>
      <c r="S29" s="198">
        <v>11.22</v>
      </c>
      <c r="T29" s="198">
        <v>0</v>
      </c>
      <c r="U29" s="198">
        <v>60.62</v>
      </c>
      <c r="V29" s="198">
        <v>6.06</v>
      </c>
      <c r="W29" s="198">
        <v>19.350000000000001</v>
      </c>
      <c r="X29" s="198">
        <v>62.71</v>
      </c>
      <c r="Y29" s="198">
        <v>0</v>
      </c>
      <c r="Z29" s="198">
        <v>118.3</v>
      </c>
      <c r="AA29" s="198">
        <v>29.75</v>
      </c>
      <c r="AB29" s="198">
        <v>0</v>
      </c>
      <c r="AC29" s="198">
        <v>9.14</v>
      </c>
      <c r="AD29" s="198">
        <v>0</v>
      </c>
      <c r="AE29" s="198">
        <v>0</v>
      </c>
      <c r="AF29" s="198">
        <v>0</v>
      </c>
      <c r="AG29" s="198">
        <v>20</v>
      </c>
      <c r="AH29" s="198">
        <v>0</v>
      </c>
      <c r="AI29" s="198">
        <v>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495.57</v>
      </c>
      <c r="L30" s="198">
        <v>9.68</v>
      </c>
      <c r="M30" s="198">
        <v>61.73</v>
      </c>
      <c r="N30" s="198">
        <v>50.21</v>
      </c>
      <c r="O30" s="198">
        <v>70.94</v>
      </c>
      <c r="P30" s="198">
        <v>22.88</v>
      </c>
      <c r="Q30" s="198">
        <v>8.01</v>
      </c>
      <c r="R30" s="198">
        <v>18.02</v>
      </c>
      <c r="S30" s="198">
        <v>11.22</v>
      </c>
      <c r="T30" s="198">
        <v>0</v>
      </c>
      <c r="U30" s="198">
        <v>60.62</v>
      </c>
      <c r="V30" s="198">
        <v>6.06</v>
      </c>
      <c r="W30" s="198">
        <v>19.350000000000001</v>
      </c>
      <c r="X30" s="198">
        <v>62.71</v>
      </c>
      <c r="Y30" s="198">
        <v>0</v>
      </c>
      <c r="Z30" s="198">
        <v>118.3</v>
      </c>
      <c r="AA30" s="198">
        <v>29.75</v>
      </c>
      <c r="AB30" s="198">
        <v>0</v>
      </c>
      <c r="AC30" s="198">
        <v>8.6300000000000008</v>
      </c>
      <c r="AD30" s="198">
        <v>0</v>
      </c>
      <c r="AE30" s="198">
        <v>0</v>
      </c>
      <c r="AF30" s="198">
        <v>0</v>
      </c>
      <c r="AG30" s="198">
        <v>20</v>
      </c>
      <c r="AH30" s="198">
        <v>0</v>
      </c>
      <c r="AI30" s="198">
        <v>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45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495.57</v>
      </c>
      <c r="L31" s="198">
        <v>9.68</v>
      </c>
      <c r="M31" s="198">
        <v>61.73</v>
      </c>
      <c r="N31" s="198">
        <v>50.21</v>
      </c>
      <c r="O31" s="198">
        <v>70.94</v>
      </c>
      <c r="P31" s="198">
        <v>22.88</v>
      </c>
      <c r="Q31" s="198">
        <v>8.01</v>
      </c>
      <c r="R31" s="198">
        <v>18.02</v>
      </c>
      <c r="S31" s="198">
        <v>11.22</v>
      </c>
      <c r="T31" s="198">
        <v>0</v>
      </c>
      <c r="U31" s="198">
        <v>60.62</v>
      </c>
      <c r="V31" s="198">
        <v>6.06</v>
      </c>
      <c r="W31" s="198">
        <v>19.350000000000001</v>
      </c>
      <c r="X31" s="198">
        <v>62.71</v>
      </c>
      <c r="Y31" s="198">
        <v>0</v>
      </c>
      <c r="Z31" s="198">
        <v>118.3</v>
      </c>
      <c r="AA31" s="198">
        <v>29.75</v>
      </c>
      <c r="AB31" s="198">
        <v>0</v>
      </c>
      <c r="AC31" s="198">
        <v>8.6300000000000008</v>
      </c>
      <c r="AD31" s="198">
        <v>0</v>
      </c>
      <c r="AE31" s="198">
        <v>0</v>
      </c>
      <c r="AF31" s="198">
        <v>0</v>
      </c>
      <c r="AG31" s="198">
        <v>20</v>
      </c>
      <c r="AH31" s="198">
        <v>0</v>
      </c>
      <c r="AI31" s="198">
        <v>0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495.57</v>
      </c>
      <c r="L32" s="198">
        <v>9.68</v>
      </c>
      <c r="M32" s="198">
        <v>61.73</v>
      </c>
      <c r="N32" s="198">
        <v>50.21</v>
      </c>
      <c r="O32" s="198">
        <v>70.94</v>
      </c>
      <c r="P32" s="198">
        <v>22.88</v>
      </c>
      <c r="Q32" s="198">
        <v>8.01</v>
      </c>
      <c r="R32" s="198">
        <v>18.02</v>
      </c>
      <c r="S32" s="198">
        <v>11.22</v>
      </c>
      <c r="T32" s="198">
        <v>0</v>
      </c>
      <c r="U32" s="198">
        <v>60.62</v>
      </c>
      <c r="V32" s="198">
        <v>6.06</v>
      </c>
      <c r="W32" s="198">
        <v>19.350000000000001</v>
      </c>
      <c r="X32" s="198">
        <v>62.71</v>
      </c>
      <c r="Y32" s="198">
        <v>0</v>
      </c>
      <c r="Z32" s="198">
        <v>118.3</v>
      </c>
      <c r="AA32" s="198">
        <v>29.75</v>
      </c>
      <c r="AB32" s="198">
        <v>0</v>
      </c>
      <c r="AC32" s="198">
        <v>8.6300000000000008</v>
      </c>
      <c r="AD32" s="198">
        <v>0</v>
      </c>
      <c r="AE32" s="198">
        <v>0</v>
      </c>
      <c r="AF32" s="198">
        <v>0</v>
      </c>
      <c r="AG32" s="198">
        <v>20</v>
      </c>
      <c r="AH32" s="198">
        <v>0</v>
      </c>
      <c r="AI32" s="198">
        <v>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45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495.57</v>
      </c>
      <c r="L33" s="198">
        <v>9.68</v>
      </c>
      <c r="M33" s="198">
        <v>61.73</v>
      </c>
      <c r="N33" s="198">
        <v>50.21</v>
      </c>
      <c r="O33" s="198">
        <v>70.94</v>
      </c>
      <c r="P33" s="198">
        <v>22.88</v>
      </c>
      <c r="Q33" s="198">
        <v>8.01</v>
      </c>
      <c r="R33" s="198">
        <v>18.02</v>
      </c>
      <c r="S33" s="198">
        <v>11.22</v>
      </c>
      <c r="T33" s="198">
        <v>0</v>
      </c>
      <c r="U33" s="198">
        <v>60.62</v>
      </c>
      <c r="V33" s="198">
        <v>6.06</v>
      </c>
      <c r="W33" s="198">
        <v>19.350000000000001</v>
      </c>
      <c r="X33" s="198">
        <v>62.71</v>
      </c>
      <c r="Y33" s="198">
        <v>0</v>
      </c>
      <c r="Z33" s="198">
        <v>118.3</v>
      </c>
      <c r="AA33" s="198">
        <v>29.75</v>
      </c>
      <c r="AB33" s="198">
        <v>0</v>
      </c>
      <c r="AC33" s="198">
        <v>8.6300000000000008</v>
      </c>
      <c r="AD33" s="198">
        <v>0</v>
      </c>
      <c r="AE33" s="198">
        <v>0</v>
      </c>
      <c r="AF33" s="198">
        <v>0</v>
      </c>
      <c r="AG33" s="198">
        <v>20</v>
      </c>
      <c r="AH33" s="198">
        <v>0</v>
      </c>
      <c r="AI33" s="198">
        <v>0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45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495.57</v>
      </c>
      <c r="L34" s="198">
        <v>9.68</v>
      </c>
      <c r="M34" s="198">
        <v>61.73</v>
      </c>
      <c r="N34" s="198">
        <v>50.21</v>
      </c>
      <c r="O34" s="198">
        <v>70.94</v>
      </c>
      <c r="P34" s="198">
        <v>22.88</v>
      </c>
      <c r="Q34" s="198">
        <v>4.6500000000000004</v>
      </c>
      <c r="R34" s="198">
        <v>14.52</v>
      </c>
      <c r="S34" s="198">
        <v>11.22</v>
      </c>
      <c r="T34" s="198">
        <v>0</v>
      </c>
      <c r="U34" s="198">
        <v>60.62</v>
      </c>
      <c r="V34" s="198">
        <v>6.06</v>
      </c>
      <c r="W34" s="198">
        <v>19.350000000000001</v>
      </c>
      <c r="X34" s="198">
        <v>62.71</v>
      </c>
      <c r="Y34" s="198">
        <v>0</v>
      </c>
      <c r="Z34" s="198">
        <v>118.3</v>
      </c>
      <c r="AA34" s="198">
        <v>29.75</v>
      </c>
      <c r="AB34" s="198">
        <v>0</v>
      </c>
      <c r="AC34" s="198">
        <v>8.6300000000000008</v>
      </c>
      <c r="AD34" s="198">
        <v>0</v>
      </c>
      <c r="AE34" s="198">
        <v>0</v>
      </c>
      <c r="AF34" s="198">
        <v>0</v>
      </c>
      <c r="AG34" s="198">
        <v>20</v>
      </c>
      <c r="AH34" s="198">
        <v>0</v>
      </c>
      <c r="AI34" s="198">
        <v>0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479.66</v>
      </c>
      <c r="L35" s="198">
        <v>9.3699999999999992</v>
      </c>
      <c r="M35" s="198">
        <v>61.73</v>
      </c>
      <c r="N35" s="198">
        <v>50.21</v>
      </c>
      <c r="O35" s="198">
        <v>70.94</v>
      </c>
      <c r="P35" s="198">
        <v>22.88</v>
      </c>
      <c r="Q35" s="198">
        <v>4.84</v>
      </c>
      <c r="R35" s="198">
        <v>14.52</v>
      </c>
      <c r="S35" s="198">
        <v>11.22</v>
      </c>
      <c r="T35" s="198">
        <v>0</v>
      </c>
      <c r="U35" s="198">
        <v>60.62</v>
      </c>
      <c r="V35" s="198">
        <v>6.06</v>
      </c>
      <c r="W35" s="198">
        <v>19.350000000000001</v>
      </c>
      <c r="X35" s="198">
        <v>62.71</v>
      </c>
      <c r="Y35" s="198">
        <v>0</v>
      </c>
      <c r="Z35" s="198">
        <v>118.3</v>
      </c>
      <c r="AA35" s="198">
        <v>29.75</v>
      </c>
      <c r="AB35" s="198">
        <v>0</v>
      </c>
      <c r="AC35" s="198">
        <v>8.6300000000000008</v>
      </c>
      <c r="AD35" s="198">
        <v>0</v>
      </c>
      <c r="AE35" s="198">
        <v>0</v>
      </c>
      <c r="AF35" s="198">
        <v>0</v>
      </c>
      <c r="AG35" s="198">
        <v>20</v>
      </c>
      <c r="AH35" s="198">
        <v>0</v>
      </c>
      <c r="AI35" s="198">
        <v>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479.66</v>
      </c>
      <c r="L36" s="198">
        <v>9.3699999999999992</v>
      </c>
      <c r="M36" s="198">
        <v>61.73</v>
      </c>
      <c r="N36" s="198">
        <v>50.21</v>
      </c>
      <c r="O36" s="198">
        <v>70.94</v>
      </c>
      <c r="P36" s="198">
        <v>22.88</v>
      </c>
      <c r="Q36" s="198">
        <v>4.84</v>
      </c>
      <c r="R36" s="198">
        <v>14.52</v>
      </c>
      <c r="S36" s="198">
        <v>11.22</v>
      </c>
      <c r="T36" s="198">
        <v>0</v>
      </c>
      <c r="U36" s="198">
        <v>60.62</v>
      </c>
      <c r="V36" s="198">
        <v>6.06</v>
      </c>
      <c r="W36" s="198">
        <v>19.350000000000001</v>
      </c>
      <c r="X36" s="198">
        <v>62.71</v>
      </c>
      <c r="Y36" s="198">
        <v>0</v>
      </c>
      <c r="Z36" s="198">
        <v>118.3</v>
      </c>
      <c r="AA36" s="198">
        <v>29.75</v>
      </c>
      <c r="AB36" s="198">
        <v>0</v>
      </c>
      <c r="AC36" s="198">
        <v>8.6300000000000008</v>
      </c>
      <c r="AD36" s="198">
        <v>0</v>
      </c>
      <c r="AE36" s="198">
        <v>0</v>
      </c>
      <c r="AF36" s="198">
        <v>0</v>
      </c>
      <c r="AG36" s="198">
        <v>20</v>
      </c>
      <c r="AH36" s="198">
        <v>0</v>
      </c>
      <c r="AI36" s="198">
        <v>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321.35000000000002</v>
      </c>
      <c r="L37" s="198">
        <v>0</v>
      </c>
      <c r="M37" s="198">
        <v>61.73</v>
      </c>
      <c r="N37" s="198">
        <v>50.21</v>
      </c>
      <c r="O37" s="198">
        <v>70.94</v>
      </c>
      <c r="P37" s="198">
        <v>22.88</v>
      </c>
      <c r="Q37" s="198">
        <v>4.84</v>
      </c>
      <c r="R37" s="198">
        <v>14.52</v>
      </c>
      <c r="S37" s="198">
        <v>11.22</v>
      </c>
      <c r="T37" s="198">
        <v>0</v>
      </c>
      <c r="U37" s="198">
        <v>60.62</v>
      </c>
      <c r="V37" s="198">
        <v>6.06</v>
      </c>
      <c r="W37" s="198">
        <v>19.350000000000001</v>
      </c>
      <c r="X37" s="198">
        <v>62.71</v>
      </c>
      <c r="Y37" s="198">
        <v>0</v>
      </c>
      <c r="Z37" s="198">
        <v>118.3</v>
      </c>
      <c r="AA37" s="198">
        <v>29.75</v>
      </c>
      <c r="AB37" s="198">
        <v>0</v>
      </c>
      <c r="AC37" s="198">
        <v>8.6300000000000008</v>
      </c>
      <c r="AD37" s="198">
        <v>0</v>
      </c>
      <c r="AE37" s="198">
        <v>0</v>
      </c>
      <c r="AF37" s="198">
        <v>0</v>
      </c>
      <c r="AG37" s="198">
        <v>20</v>
      </c>
      <c r="AH37" s="198">
        <v>0</v>
      </c>
      <c r="AI37" s="198">
        <v>0</v>
      </c>
      <c r="AJ37" s="198">
        <v>0</v>
      </c>
      <c r="AK37" s="198">
        <v>98.66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309.73</v>
      </c>
      <c r="L38" s="198">
        <v>0</v>
      </c>
      <c r="M38" s="198">
        <v>61.73</v>
      </c>
      <c r="N38" s="198">
        <v>50.21</v>
      </c>
      <c r="O38" s="198">
        <v>70.94</v>
      </c>
      <c r="P38" s="198">
        <v>22.88</v>
      </c>
      <c r="Q38" s="198">
        <v>4.84</v>
      </c>
      <c r="R38" s="198">
        <v>14.52</v>
      </c>
      <c r="S38" s="198">
        <v>11.22</v>
      </c>
      <c r="T38" s="198">
        <v>0</v>
      </c>
      <c r="U38" s="198">
        <v>60.62</v>
      </c>
      <c r="V38" s="198">
        <v>6.06</v>
      </c>
      <c r="W38" s="198">
        <v>19.350000000000001</v>
      </c>
      <c r="X38" s="198">
        <v>62.71</v>
      </c>
      <c r="Y38" s="198">
        <v>0</v>
      </c>
      <c r="Z38" s="198">
        <v>118.3</v>
      </c>
      <c r="AA38" s="198">
        <v>29.75</v>
      </c>
      <c r="AB38" s="198">
        <v>0</v>
      </c>
      <c r="AC38" s="198">
        <v>8.6300000000000008</v>
      </c>
      <c r="AD38" s="198">
        <v>0</v>
      </c>
      <c r="AE38" s="198">
        <v>0</v>
      </c>
      <c r="AF38" s="198">
        <v>0</v>
      </c>
      <c r="AG38" s="198">
        <v>20</v>
      </c>
      <c r="AH38" s="198">
        <v>0</v>
      </c>
      <c r="AI38" s="198">
        <v>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270.67</v>
      </c>
      <c r="L39" s="198">
        <v>0</v>
      </c>
      <c r="M39" s="198">
        <v>61.73</v>
      </c>
      <c r="N39" s="198">
        <v>50.21</v>
      </c>
      <c r="O39" s="198">
        <v>70.94</v>
      </c>
      <c r="P39" s="198">
        <v>22.88</v>
      </c>
      <c r="Q39" s="198">
        <v>4.84</v>
      </c>
      <c r="R39" s="198">
        <v>18.02</v>
      </c>
      <c r="S39" s="198">
        <v>11.22</v>
      </c>
      <c r="T39" s="198">
        <v>0</v>
      </c>
      <c r="U39" s="198">
        <v>60.62</v>
      </c>
      <c r="V39" s="198">
        <v>6.06</v>
      </c>
      <c r="W39" s="198">
        <v>19.350000000000001</v>
      </c>
      <c r="X39" s="198">
        <v>62.71</v>
      </c>
      <c r="Y39" s="198">
        <v>0</v>
      </c>
      <c r="Z39" s="198">
        <v>118.3</v>
      </c>
      <c r="AA39" s="198">
        <v>29.75</v>
      </c>
      <c r="AB39" s="198">
        <v>0</v>
      </c>
      <c r="AC39" s="198">
        <v>8.3699999999999992</v>
      </c>
      <c r="AD39" s="198">
        <v>0</v>
      </c>
      <c r="AE39" s="198">
        <v>0</v>
      </c>
      <c r="AF39" s="198">
        <v>0</v>
      </c>
      <c r="AG39" s="198">
        <v>20</v>
      </c>
      <c r="AH39" s="198">
        <v>0</v>
      </c>
      <c r="AI39" s="198">
        <v>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46.7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271.66000000000003</v>
      </c>
      <c r="L40" s="198">
        <v>0</v>
      </c>
      <c r="M40" s="198">
        <v>61.73</v>
      </c>
      <c r="N40" s="198">
        <v>50.21</v>
      </c>
      <c r="O40" s="198">
        <v>70.94</v>
      </c>
      <c r="P40" s="198">
        <v>22.88</v>
      </c>
      <c r="Q40" s="198">
        <v>8.49</v>
      </c>
      <c r="R40" s="198">
        <v>18.02</v>
      </c>
      <c r="S40" s="198">
        <v>11.22</v>
      </c>
      <c r="T40" s="198">
        <v>0</v>
      </c>
      <c r="U40" s="198">
        <v>60.62</v>
      </c>
      <c r="V40" s="198">
        <v>6.06</v>
      </c>
      <c r="W40" s="198">
        <v>19.350000000000001</v>
      </c>
      <c r="X40" s="198">
        <v>62.71</v>
      </c>
      <c r="Y40" s="198">
        <v>0</v>
      </c>
      <c r="Z40" s="198">
        <v>118.3</v>
      </c>
      <c r="AA40" s="198">
        <v>29.75</v>
      </c>
      <c r="AB40" s="198">
        <v>0</v>
      </c>
      <c r="AC40" s="198">
        <v>8.3699999999999992</v>
      </c>
      <c r="AD40" s="198">
        <v>0</v>
      </c>
      <c r="AE40" s="198">
        <v>0</v>
      </c>
      <c r="AF40" s="198">
        <v>0</v>
      </c>
      <c r="AG40" s="198">
        <v>20</v>
      </c>
      <c r="AH40" s="198">
        <v>0</v>
      </c>
      <c r="AI40" s="198">
        <v>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46.7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291.68</v>
      </c>
      <c r="L41" s="198">
        <v>0</v>
      </c>
      <c r="M41" s="198">
        <v>61.73</v>
      </c>
      <c r="N41" s="198">
        <v>50.21</v>
      </c>
      <c r="O41" s="198">
        <v>70.94</v>
      </c>
      <c r="P41" s="198">
        <v>22.88</v>
      </c>
      <c r="Q41" s="198">
        <v>8.49</v>
      </c>
      <c r="R41" s="198">
        <v>18.02</v>
      </c>
      <c r="S41" s="198">
        <v>11.22</v>
      </c>
      <c r="T41" s="198">
        <v>0</v>
      </c>
      <c r="U41" s="198">
        <v>60.62</v>
      </c>
      <c r="V41" s="198">
        <v>6.06</v>
      </c>
      <c r="W41" s="198">
        <v>19.350000000000001</v>
      </c>
      <c r="X41" s="198">
        <v>62.71</v>
      </c>
      <c r="Y41" s="198">
        <v>0</v>
      </c>
      <c r="Z41" s="198">
        <v>118.3</v>
      </c>
      <c r="AA41" s="198">
        <v>29.75</v>
      </c>
      <c r="AB41" s="198">
        <v>0</v>
      </c>
      <c r="AC41" s="198">
        <v>8.3699999999999992</v>
      </c>
      <c r="AD41" s="198">
        <v>0</v>
      </c>
      <c r="AE41" s="198">
        <v>0</v>
      </c>
      <c r="AF41" s="198">
        <v>0</v>
      </c>
      <c r="AG41" s="198">
        <v>20</v>
      </c>
      <c r="AH41" s="198">
        <v>0</v>
      </c>
      <c r="AI41" s="198">
        <v>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46.7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313.68</v>
      </c>
      <c r="L42" s="198">
        <v>0</v>
      </c>
      <c r="M42" s="198">
        <v>61.73</v>
      </c>
      <c r="N42" s="198">
        <v>50.21</v>
      </c>
      <c r="O42" s="198">
        <v>70.94</v>
      </c>
      <c r="P42" s="198">
        <v>22.88</v>
      </c>
      <c r="Q42" s="198">
        <v>4.84</v>
      </c>
      <c r="R42" s="198">
        <v>9.68</v>
      </c>
      <c r="S42" s="198">
        <v>11.22</v>
      </c>
      <c r="T42" s="198">
        <v>0</v>
      </c>
      <c r="U42" s="198">
        <v>60.62</v>
      </c>
      <c r="V42" s="198">
        <v>6.06</v>
      </c>
      <c r="W42" s="198">
        <v>19.350000000000001</v>
      </c>
      <c r="X42" s="198">
        <v>62.71</v>
      </c>
      <c r="Y42" s="198">
        <v>0</v>
      </c>
      <c r="Z42" s="198">
        <v>118.3</v>
      </c>
      <c r="AA42" s="198">
        <v>29.75</v>
      </c>
      <c r="AB42" s="198">
        <v>0</v>
      </c>
      <c r="AC42" s="198">
        <v>8.3699999999999992</v>
      </c>
      <c r="AD42" s="198">
        <v>0</v>
      </c>
      <c r="AE42" s="198">
        <v>0</v>
      </c>
      <c r="AF42" s="198">
        <v>0</v>
      </c>
      <c r="AG42" s="198">
        <v>20</v>
      </c>
      <c r="AH42" s="198">
        <v>0</v>
      </c>
      <c r="AI42" s="198">
        <v>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46.7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495.89</v>
      </c>
      <c r="L43" s="198">
        <v>10.69</v>
      </c>
      <c r="M43" s="198">
        <v>61.73</v>
      </c>
      <c r="N43" s="198">
        <v>50.21</v>
      </c>
      <c r="O43" s="198">
        <v>70.94</v>
      </c>
      <c r="P43" s="198">
        <v>22.88</v>
      </c>
      <c r="Q43" s="198">
        <v>4.84</v>
      </c>
      <c r="R43" s="198">
        <v>9.68</v>
      </c>
      <c r="S43" s="198">
        <v>11.22</v>
      </c>
      <c r="T43" s="198">
        <v>0</v>
      </c>
      <c r="U43" s="198">
        <v>60.62</v>
      </c>
      <c r="V43" s="198">
        <v>6.06</v>
      </c>
      <c r="W43" s="198">
        <v>19.350000000000001</v>
      </c>
      <c r="X43" s="198">
        <v>62.71</v>
      </c>
      <c r="Y43" s="198">
        <v>0</v>
      </c>
      <c r="Z43" s="198">
        <v>118.3</v>
      </c>
      <c r="AA43" s="198">
        <v>29.75</v>
      </c>
      <c r="AB43" s="198">
        <v>0</v>
      </c>
      <c r="AC43" s="198">
        <v>8.3699999999999992</v>
      </c>
      <c r="AD43" s="198">
        <v>0</v>
      </c>
      <c r="AE43" s="198">
        <v>0</v>
      </c>
      <c r="AF43" s="198">
        <v>0</v>
      </c>
      <c r="AG43" s="198">
        <v>20</v>
      </c>
      <c r="AH43" s="198">
        <v>0</v>
      </c>
      <c r="AI43" s="198">
        <v>0</v>
      </c>
      <c r="AJ43" s="198">
        <v>0</v>
      </c>
      <c r="AK43" s="198">
        <v>98.66</v>
      </c>
      <c r="AL43" s="198">
        <v>0</v>
      </c>
      <c r="AM43" s="198">
        <v>0</v>
      </c>
      <c r="AN43" s="198">
        <v>0</v>
      </c>
      <c r="AO43" s="198">
        <v>46.7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495.89</v>
      </c>
      <c r="L44" s="198">
        <v>10.69</v>
      </c>
      <c r="M44" s="198">
        <v>61.73</v>
      </c>
      <c r="N44" s="198">
        <v>50.21</v>
      </c>
      <c r="O44" s="198">
        <v>70.94</v>
      </c>
      <c r="P44" s="198">
        <v>22.88</v>
      </c>
      <c r="Q44" s="198">
        <v>4.84</v>
      </c>
      <c r="R44" s="198">
        <v>9.68</v>
      </c>
      <c r="S44" s="198">
        <v>11.22</v>
      </c>
      <c r="T44" s="198">
        <v>0</v>
      </c>
      <c r="U44" s="198">
        <v>60.62</v>
      </c>
      <c r="V44" s="198">
        <v>6.06</v>
      </c>
      <c r="W44" s="198">
        <v>19.350000000000001</v>
      </c>
      <c r="X44" s="198">
        <v>62.71</v>
      </c>
      <c r="Y44" s="198">
        <v>0</v>
      </c>
      <c r="Z44" s="198">
        <v>118.3</v>
      </c>
      <c r="AA44" s="198">
        <v>29.75</v>
      </c>
      <c r="AB44" s="198">
        <v>0</v>
      </c>
      <c r="AC44" s="198">
        <v>8.3699999999999992</v>
      </c>
      <c r="AD44" s="198">
        <v>0</v>
      </c>
      <c r="AE44" s="198">
        <v>0</v>
      </c>
      <c r="AF44" s="198">
        <v>0</v>
      </c>
      <c r="AG44" s="198">
        <v>20</v>
      </c>
      <c r="AH44" s="198">
        <v>0</v>
      </c>
      <c r="AI44" s="198">
        <v>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46.7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495.89</v>
      </c>
      <c r="L45" s="198">
        <v>10.69</v>
      </c>
      <c r="M45" s="198">
        <v>61.73</v>
      </c>
      <c r="N45" s="198">
        <v>50.21</v>
      </c>
      <c r="O45" s="198">
        <v>70.94</v>
      </c>
      <c r="P45" s="198">
        <v>22.88</v>
      </c>
      <c r="Q45" s="198">
        <v>4.84</v>
      </c>
      <c r="R45" s="198">
        <v>9.68</v>
      </c>
      <c r="S45" s="198">
        <v>11.22</v>
      </c>
      <c r="T45" s="198">
        <v>0</v>
      </c>
      <c r="U45" s="198">
        <v>60.62</v>
      </c>
      <c r="V45" s="198">
        <v>6.06</v>
      </c>
      <c r="W45" s="198">
        <v>19.350000000000001</v>
      </c>
      <c r="X45" s="198">
        <v>62.71</v>
      </c>
      <c r="Y45" s="198">
        <v>0</v>
      </c>
      <c r="Z45" s="198">
        <v>118.3</v>
      </c>
      <c r="AA45" s="198">
        <v>29.75</v>
      </c>
      <c r="AB45" s="198">
        <v>0</v>
      </c>
      <c r="AC45" s="198">
        <v>8.3699999999999992</v>
      </c>
      <c r="AD45" s="198">
        <v>0</v>
      </c>
      <c r="AE45" s="198">
        <v>0</v>
      </c>
      <c r="AF45" s="198">
        <v>0</v>
      </c>
      <c r="AG45" s="198">
        <v>20</v>
      </c>
      <c r="AH45" s="198">
        <v>0</v>
      </c>
      <c r="AI45" s="198">
        <v>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46.7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495.89</v>
      </c>
      <c r="L46" s="198">
        <v>10.69</v>
      </c>
      <c r="M46" s="198">
        <v>61.73</v>
      </c>
      <c r="N46" s="198">
        <v>50.21</v>
      </c>
      <c r="O46" s="198">
        <v>70.94</v>
      </c>
      <c r="P46" s="198">
        <v>22.88</v>
      </c>
      <c r="Q46" s="198">
        <v>4.84</v>
      </c>
      <c r="R46" s="198">
        <v>9.68</v>
      </c>
      <c r="S46" s="198">
        <v>11.22</v>
      </c>
      <c r="T46" s="198">
        <v>0</v>
      </c>
      <c r="U46" s="198">
        <v>60.62</v>
      </c>
      <c r="V46" s="198">
        <v>6.06</v>
      </c>
      <c r="W46" s="198">
        <v>19.350000000000001</v>
      </c>
      <c r="X46" s="198">
        <v>62.71</v>
      </c>
      <c r="Y46" s="198">
        <v>0</v>
      </c>
      <c r="Z46" s="198">
        <v>118.3</v>
      </c>
      <c r="AA46" s="198">
        <v>29.75</v>
      </c>
      <c r="AB46" s="198">
        <v>0</v>
      </c>
      <c r="AC46" s="198">
        <v>8.3699999999999992</v>
      </c>
      <c r="AD46" s="198">
        <v>0</v>
      </c>
      <c r="AE46" s="198">
        <v>0</v>
      </c>
      <c r="AF46" s="198">
        <v>0</v>
      </c>
      <c r="AG46" s="198">
        <v>20</v>
      </c>
      <c r="AH46" s="198">
        <v>0</v>
      </c>
      <c r="AI46" s="198">
        <v>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46.7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495.89</v>
      </c>
      <c r="L47" s="198">
        <v>10.69</v>
      </c>
      <c r="M47" s="198">
        <v>61.73</v>
      </c>
      <c r="N47" s="198">
        <v>50.21</v>
      </c>
      <c r="O47" s="198">
        <v>70.94</v>
      </c>
      <c r="P47" s="198">
        <v>22.88</v>
      </c>
      <c r="Q47" s="198">
        <v>5.28</v>
      </c>
      <c r="R47" s="198">
        <v>12.29</v>
      </c>
      <c r="S47" s="198">
        <v>9.57</v>
      </c>
      <c r="T47" s="198">
        <v>0</v>
      </c>
      <c r="U47" s="198">
        <v>60.62</v>
      </c>
      <c r="V47" s="198">
        <v>6.06</v>
      </c>
      <c r="W47" s="198">
        <v>19.350000000000001</v>
      </c>
      <c r="X47" s="198">
        <v>62.71</v>
      </c>
      <c r="Y47" s="198">
        <v>0</v>
      </c>
      <c r="Z47" s="198">
        <v>118.3</v>
      </c>
      <c r="AA47" s="198">
        <v>29.75</v>
      </c>
      <c r="AB47" s="198">
        <v>0</v>
      </c>
      <c r="AC47" s="198">
        <v>8.3699999999999992</v>
      </c>
      <c r="AD47" s="198">
        <v>0</v>
      </c>
      <c r="AE47" s="198">
        <v>0</v>
      </c>
      <c r="AF47" s="198">
        <v>0</v>
      </c>
      <c r="AG47" s="198">
        <v>20</v>
      </c>
      <c r="AH47" s="198">
        <v>0</v>
      </c>
      <c r="AI47" s="198">
        <v>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46.7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495.89</v>
      </c>
      <c r="L48" s="198">
        <v>10.69</v>
      </c>
      <c r="M48" s="198">
        <v>61.73</v>
      </c>
      <c r="N48" s="198">
        <v>50.21</v>
      </c>
      <c r="O48" s="198">
        <v>70.94</v>
      </c>
      <c r="P48" s="198">
        <v>22.88</v>
      </c>
      <c r="Q48" s="198">
        <v>5.28</v>
      </c>
      <c r="R48" s="198">
        <v>12.29</v>
      </c>
      <c r="S48" s="198">
        <v>9.57</v>
      </c>
      <c r="T48" s="198">
        <v>0</v>
      </c>
      <c r="U48" s="198">
        <v>60.62</v>
      </c>
      <c r="V48" s="198">
        <v>6.06</v>
      </c>
      <c r="W48" s="198">
        <v>19.350000000000001</v>
      </c>
      <c r="X48" s="198">
        <v>62.71</v>
      </c>
      <c r="Y48" s="198">
        <v>0</v>
      </c>
      <c r="Z48" s="198">
        <v>118.3</v>
      </c>
      <c r="AA48" s="198">
        <v>29.75</v>
      </c>
      <c r="AB48" s="198">
        <v>0</v>
      </c>
      <c r="AC48" s="198">
        <v>8.3699999999999992</v>
      </c>
      <c r="AD48" s="198">
        <v>0</v>
      </c>
      <c r="AE48" s="198">
        <v>0</v>
      </c>
      <c r="AF48" s="198">
        <v>0</v>
      </c>
      <c r="AG48" s="198">
        <v>20</v>
      </c>
      <c r="AH48" s="198">
        <v>0</v>
      </c>
      <c r="AI48" s="198">
        <v>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46.7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495.89</v>
      </c>
      <c r="L49" s="198">
        <v>10.69</v>
      </c>
      <c r="M49" s="198">
        <v>61.73</v>
      </c>
      <c r="N49" s="198">
        <v>50.21</v>
      </c>
      <c r="O49" s="198">
        <v>70.94</v>
      </c>
      <c r="P49" s="198">
        <v>22.88</v>
      </c>
      <c r="Q49" s="198">
        <v>5.28</v>
      </c>
      <c r="R49" s="198">
        <v>12.29</v>
      </c>
      <c r="S49" s="198">
        <v>9.57</v>
      </c>
      <c r="T49" s="198">
        <v>0</v>
      </c>
      <c r="U49" s="198">
        <v>60.62</v>
      </c>
      <c r="V49" s="198">
        <v>6.06</v>
      </c>
      <c r="W49" s="198">
        <v>19.350000000000001</v>
      </c>
      <c r="X49" s="198">
        <v>62.71</v>
      </c>
      <c r="Y49" s="198">
        <v>0</v>
      </c>
      <c r="Z49" s="198">
        <v>118.3</v>
      </c>
      <c r="AA49" s="198">
        <v>29.75</v>
      </c>
      <c r="AB49" s="198">
        <v>0</v>
      </c>
      <c r="AC49" s="198">
        <v>8.3699999999999992</v>
      </c>
      <c r="AD49" s="198">
        <v>0</v>
      </c>
      <c r="AE49" s="198">
        <v>0</v>
      </c>
      <c r="AF49" s="198">
        <v>0</v>
      </c>
      <c r="AG49" s="198">
        <v>20</v>
      </c>
      <c r="AH49" s="198">
        <v>0</v>
      </c>
      <c r="AI49" s="198">
        <v>0</v>
      </c>
      <c r="AJ49" s="198">
        <v>0</v>
      </c>
      <c r="AK49" s="198">
        <v>98.66</v>
      </c>
      <c r="AL49" s="198">
        <v>0</v>
      </c>
      <c r="AM49" s="198">
        <v>0</v>
      </c>
      <c r="AN49" s="198">
        <v>0</v>
      </c>
      <c r="AO49" s="198">
        <v>46.69</v>
      </c>
      <c r="AP49" s="198">
        <v>10.9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495.89</v>
      </c>
      <c r="L50" s="198">
        <v>10.69</v>
      </c>
      <c r="M50" s="198">
        <v>61.73</v>
      </c>
      <c r="N50" s="198">
        <v>50.21</v>
      </c>
      <c r="O50" s="198">
        <v>70.94</v>
      </c>
      <c r="P50" s="198">
        <v>22.88</v>
      </c>
      <c r="Q50" s="198">
        <v>5.28</v>
      </c>
      <c r="R50" s="198">
        <v>12.29</v>
      </c>
      <c r="S50" s="198">
        <v>9.57</v>
      </c>
      <c r="T50" s="198">
        <v>0</v>
      </c>
      <c r="U50" s="198">
        <v>60.62</v>
      </c>
      <c r="V50" s="198">
        <v>6.06</v>
      </c>
      <c r="W50" s="198">
        <v>19.350000000000001</v>
      </c>
      <c r="X50" s="198">
        <v>62.71</v>
      </c>
      <c r="Y50" s="198">
        <v>0</v>
      </c>
      <c r="Z50" s="198">
        <v>118.3</v>
      </c>
      <c r="AA50" s="198">
        <v>29.75</v>
      </c>
      <c r="AB50" s="198">
        <v>0</v>
      </c>
      <c r="AC50" s="198">
        <v>8.3699999999999992</v>
      </c>
      <c r="AD50" s="198">
        <v>0</v>
      </c>
      <c r="AE50" s="198">
        <v>0</v>
      </c>
      <c r="AF50" s="198">
        <v>0</v>
      </c>
      <c r="AG50" s="198">
        <v>20</v>
      </c>
      <c r="AH50" s="198">
        <v>0</v>
      </c>
      <c r="AI50" s="198">
        <v>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46.69</v>
      </c>
      <c r="AP50" s="198">
        <v>10.9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495.89</v>
      </c>
      <c r="L51" s="198">
        <v>10.69</v>
      </c>
      <c r="M51" s="198">
        <v>61.73</v>
      </c>
      <c r="N51" s="198">
        <v>50.21</v>
      </c>
      <c r="O51" s="198">
        <v>70.94</v>
      </c>
      <c r="P51" s="198">
        <v>22.88</v>
      </c>
      <c r="Q51" s="198">
        <v>5.28</v>
      </c>
      <c r="R51" s="198">
        <v>12.29</v>
      </c>
      <c r="S51" s="198">
        <v>9.57</v>
      </c>
      <c r="T51" s="198">
        <v>0</v>
      </c>
      <c r="U51" s="198">
        <v>60.62</v>
      </c>
      <c r="V51" s="198">
        <v>6.06</v>
      </c>
      <c r="W51" s="198">
        <v>19.350000000000001</v>
      </c>
      <c r="X51" s="198">
        <v>62.71</v>
      </c>
      <c r="Y51" s="198">
        <v>0</v>
      </c>
      <c r="Z51" s="198">
        <v>118.3</v>
      </c>
      <c r="AA51" s="198">
        <v>29.75</v>
      </c>
      <c r="AB51" s="198">
        <v>0</v>
      </c>
      <c r="AC51" s="198">
        <v>8.6300000000000008</v>
      </c>
      <c r="AD51" s="198">
        <v>0</v>
      </c>
      <c r="AE51" s="198">
        <v>0</v>
      </c>
      <c r="AF51" s="198">
        <v>0</v>
      </c>
      <c r="AG51" s="198">
        <v>20</v>
      </c>
      <c r="AH51" s="198">
        <v>0</v>
      </c>
      <c r="AI51" s="198">
        <v>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46.69</v>
      </c>
      <c r="AP51" s="198">
        <v>10.9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495.89</v>
      </c>
      <c r="L52" s="198">
        <v>10.69</v>
      </c>
      <c r="M52" s="198">
        <v>61.73</v>
      </c>
      <c r="N52" s="198">
        <v>50.21</v>
      </c>
      <c r="O52" s="198">
        <v>70.94</v>
      </c>
      <c r="P52" s="198">
        <v>22.88</v>
      </c>
      <c r="Q52" s="198">
        <v>5.28</v>
      </c>
      <c r="R52" s="198">
        <v>12.29</v>
      </c>
      <c r="S52" s="198">
        <v>9.57</v>
      </c>
      <c r="T52" s="198">
        <v>0</v>
      </c>
      <c r="U52" s="198">
        <v>60.62</v>
      </c>
      <c r="V52" s="198">
        <v>6.06</v>
      </c>
      <c r="W52" s="198">
        <v>19.350000000000001</v>
      </c>
      <c r="X52" s="198">
        <v>62.71</v>
      </c>
      <c r="Y52" s="198">
        <v>0</v>
      </c>
      <c r="Z52" s="198">
        <v>118.3</v>
      </c>
      <c r="AA52" s="198">
        <v>29.75</v>
      </c>
      <c r="AB52" s="198">
        <v>0</v>
      </c>
      <c r="AC52" s="198">
        <v>8.6300000000000008</v>
      </c>
      <c r="AD52" s="198">
        <v>0</v>
      </c>
      <c r="AE52" s="198">
        <v>0</v>
      </c>
      <c r="AF52" s="198">
        <v>0</v>
      </c>
      <c r="AG52" s="198">
        <v>20</v>
      </c>
      <c r="AH52" s="198">
        <v>0</v>
      </c>
      <c r="AI52" s="198">
        <v>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46.69</v>
      </c>
      <c r="AP52" s="198">
        <v>10.9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495.89</v>
      </c>
      <c r="L53" s="198">
        <v>10.69</v>
      </c>
      <c r="M53" s="198">
        <v>61.73</v>
      </c>
      <c r="N53" s="198">
        <v>50.21</v>
      </c>
      <c r="O53" s="198">
        <v>70.94</v>
      </c>
      <c r="P53" s="198">
        <v>22.88</v>
      </c>
      <c r="Q53" s="198">
        <v>5.28</v>
      </c>
      <c r="R53" s="198">
        <v>12.29</v>
      </c>
      <c r="S53" s="198">
        <v>9.57</v>
      </c>
      <c r="T53" s="198">
        <v>0</v>
      </c>
      <c r="U53" s="198">
        <v>60.62</v>
      </c>
      <c r="V53" s="198">
        <v>6.06</v>
      </c>
      <c r="W53" s="198">
        <v>19.350000000000001</v>
      </c>
      <c r="X53" s="198">
        <v>62.71</v>
      </c>
      <c r="Y53" s="198">
        <v>0</v>
      </c>
      <c r="Z53" s="198">
        <v>118.3</v>
      </c>
      <c r="AA53" s="198">
        <v>29.75</v>
      </c>
      <c r="AB53" s="198">
        <v>0</v>
      </c>
      <c r="AC53" s="198">
        <v>8.6300000000000008</v>
      </c>
      <c r="AD53" s="198">
        <v>0</v>
      </c>
      <c r="AE53" s="198">
        <v>0</v>
      </c>
      <c r="AF53" s="198">
        <v>0</v>
      </c>
      <c r="AG53" s="198">
        <v>20</v>
      </c>
      <c r="AH53" s="198">
        <v>0</v>
      </c>
      <c r="AI53" s="198">
        <v>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46.69</v>
      </c>
      <c r="AP53" s="198">
        <v>10.9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495.89</v>
      </c>
      <c r="L54" s="198">
        <v>10.69</v>
      </c>
      <c r="M54" s="198">
        <v>61.73</v>
      </c>
      <c r="N54" s="198">
        <v>50.21</v>
      </c>
      <c r="O54" s="198">
        <v>70.94</v>
      </c>
      <c r="P54" s="198">
        <v>22.88</v>
      </c>
      <c r="Q54" s="198">
        <v>5.28</v>
      </c>
      <c r="R54" s="198">
        <v>12.29</v>
      </c>
      <c r="S54" s="198">
        <v>9.57</v>
      </c>
      <c r="T54" s="198">
        <v>0</v>
      </c>
      <c r="U54" s="198">
        <v>60.62</v>
      </c>
      <c r="V54" s="198">
        <v>6.06</v>
      </c>
      <c r="W54" s="198">
        <v>19.350000000000001</v>
      </c>
      <c r="X54" s="198">
        <v>62.71</v>
      </c>
      <c r="Y54" s="198">
        <v>0</v>
      </c>
      <c r="Z54" s="198">
        <v>118.3</v>
      </c>
      <c r="AA54" s="198">
        <v>29.75</v>
      </c>
      <c r="AB54" s="198">
        <v>0</v>
      </c>
      <c r="AC54" s="198">
        <v>8.6300000000000008</v>
      </c>
      <c r="AD54" s="198">
        <v>0</v>
      </c>
      <c r="AE54" s="198">
        <v>0</v>
      </c>
      <c r="AF54" s="198">
        <v>0</v>
      </c>
      <c r="AG54" s="198">
        <v>20</v>
      </c>
      <c r="AH54" s="198">
        <v>0</v>
      </c>
      <c r="AI54" s="198">
        <v>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46.69</v>
      </c>
      <c r="AP54" s="198">
        <v>10.9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495.89</v>
      </c>
      <c r="L55" s="198">
        <v>10.69</v>
      </c>
      <c r="M55" s="198">
        <v>61.73</v>
      </c>
      <c r="N55" s="198">
        <v>50.21</v>
      </c>
      <c r="O55" s="198">
        <v>70.94</v>
      </c>
      <c r="P55" s="198">
        <v>22.88</v>
      </c>
      <c r="Q55" s="198">
        <v>5.28</v>
      </c>
      <c r="R55" s="198">
        <v>12.29</v>
      </c>
      <c r="S55" s="198">
        <v>9.57</v>
      </c>
      <c r="T55" s="198">
        <v>0</v>
      </c>
      <c r="U55" s="198">
        <v>60.62</v>
      </c>
      <c r="V55" s="198">
        <v>6.06</v>
      </c>
      <c r="W55" s="198">
        <v>19.350000000000001</v>
      </c>
      <c r="X55" s="198">
        <v>62.71</v>
      </c>
      <c r="Y55" s="198">
        <v>0</v>
      </c>
      <c r="Z55" s="198">
        <v>118.3</v>
      </c>
      <c r="AA55" s="198">
        <v>29.75</v>
      </c>
      <c r="AB55" s="198">
        <v>0</v>
      </c>
      <c r="AC55" s="198">
        <v>8.6300000000000008</v>
      </c>
      <c r="AD55" s="198">
        <v>0</v>
      </c>
      <c r="AE55" s="198">
        <v>0</v>
      </c>
      <c r="AF55" s="198">
        <v>0</v>
      </c>
      <c r="AG55" s="198">
        <v>20</v>
      </c>
      <c r="AH55" s="198">
        <v>0</v>
      </c>
      <c r="AI55" s="198">
        <v>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46.69</v>
      </c>
      <c r="AP55" s="198">
        <v>10.9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495.89</v>
      </c>
      <c r="L56" s="198">
        <v>10.69</v>
      </c>
      <c r="M56" s="198">
        <v>61.73</v>
      </c>
      <c r="N56" s="198">
        <v>50.21</v>
      </c>
      <c r="O56" s="198">
        <v>70.94</v>
      </c>
      <c r="P56" s="198">
        <v>22.88</v>
      </c>
      <c r="Q56" s="198">
        <v>5.28</v>
      </c>
      <c r="R56" s="198">
        <v>12.29</v>
      </c>
      <c r="S56" s="198">
        <v>9.57</v>
      </c>
      <c r="T56" s="198">
        <v>0</v>
      </c>
      <c r="U56" s="198">
        <v>60.62</v>
      </c>
      <c r="V56" s="198">
        <v>6.06</v>
      </c>
      <c r="W56" s="198">
        <v>19.350000000000001</v>
      </c>
      <c r="X56" s="198">
        <v>62.71</v>
      </c>
      <c r="Y56" s="198">
        <v>0</v>
      </c>
      <c r="Z56" s="198">
        <v>118.3</v>
      </c>
      <c r="AA56" s="198">
        <v>29.75</v>
      </c>
      <c r="AB56" s="198">
        <v>0</v>
      </c>
      <c r="AC56" s="198">
        <v>8.3699999999999992</v>
      </c>
      <c r="AD56" s="198">
        <v>0</v>
      </c>
      <c r="AE56" s="198">
        <v>0</v>
      </c>
      <c r="AF56" s="198">
        <v>0</v>
      </c>
      <c r="AG56" s="198">
        <v>20</v>
      </c>
      <c r="AH56" s="198">
        <v>0</v>
      </c>
      <c r="AI56" s="198">
        <v>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46.69</v>
      </c>
      <c r="AP56" s="198">
        <v>10.9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495.89</v>
      </c>
      <c r="L57" s="198">
        <v>10.69</v>
      </c>
      <c r="M57" s="198">
        <v>61.73</v>
      </c>
      <c r="N57" s="198">
        <v>50.21</v>
      </c>
      <c r="O57" s="198">
        <v>70.94</v>
      </c>
      <c r="P57" s="198">
        <v>22.88</v>
      </c>
      <c r="Q57" s="198">
        <v>5.28</v>
      </c>
      <c r="R57" s="198">
        <v>12.29</v>
      </c>
      <c r="S57" s="198">
        <v>9.57</v>
      </c>
      <c r="T57" s="198">
        <v>0</v>
      </c>
      <c r="U57" s="198">
        <v>60.62</v>
      </c>
      <c r="V57" s="198">
        <v>6.06</v>
      </c>
      <c r="W57" s="198">
        <v>19.350000000000001</v>
      </c>
      <c r="X57" s="198">
        <v>62.71</v>
      </c>
      <c r="Y57" s="198">
        <v>0</v>
      </c>
      <c r="Z57" s="198">
        <v>118.3</v>
      </c>
      <c r="AA57" s="198">
        <v>29.75</v>
      </c>
      <c r="AB57" s="198">
        <v>0</v>
      </c>
      <c r="AC57" s="198">
        <v>8.3699999999999992</v>
      </c>
      <c r="AD57" s="198">
        <v>0</v>
      </c>
      <c r="AE57" s="198">
        <v>0</v>
      </c>
      <c r="AF57" s="198">
        <v>0</v>
      </c>
      <c r="AG57" s="198">
        <v>20</v>
      </c>
      <c r="AH57" s="198">
        <v>0</v>
      </c>
      <c r="AI57" s="198">
        <v>0</v>
      </c>
      <c r="AJ57" s="198">
        <v>0</v>
      </c>
      <c r="AK57" s="198">
        <v>76</v>
      </c>
      <c r="AL57" s="198">
        <v>0</v>
      </c>
      <c r="AM57" s="198">
        <v>0</v>
      </c>
      <c r="AN57" s="198">
        <v>0</v>
      </c>
      <c r="AO57" s="198">
        <v>0</v>
      </c>
      <c r="AP57" s="198">
        <v>10.9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495.89</v>
      </c>
      <c r="L58" s="198">
        <v>10.69</v>
      </c>
      <c r="M58" s="198">
        <v>61.73</v>
      </c>
      <c r="N58" s="198">
        <v>50.21</v>
      </c>
      <c r="O58" s="198">
        <v>70.94</v>
      </c>
      <c r="P58" s="198">
        <v>22.88</v>
      </c>
      <c r="Q58" s="198">
        <v>5.28</v>
      </c>
      <c r="R58" s="198">
        <v>12.29</v>
      </c>
      <c r="S58" s="198">
        <v>9.57</v>
      </c>
      <c r="T58" s="198">
        <v>0</v>
      </c>
      <c r="U58" s="198">
        <v>60.62</v>
      </c>
      <c r="V58" s="198">
        <v>6.06</v>
      </c>
      <c r="W58" s="198">
        <v>19.350000000000001</v>
      </c>
      <c r="X58" s="198">
        <v>62.71</v>
      </c>
      <c r="Y58" s="198">
        <v>0</v>
      </c>
      <c r="Z58" s="198">
        <v>118.3</v>
      </c>
      <c r="AA58" s="198">
        <v>29.75</v>
      </c>
      <c r="AB58" s="198">
        <v>0</v>
      </c>
      <c r="AC58" s="198">
        <v>8.3699999999999992</v>
      </c>
      <c r="AD58" s="198">
        <v>0</v>
      </c>
      <c r="AE58" s="198">
        <v>0</v>
      </c>
      <c r="AF58" s="198">
        <v>0</v>
      </c>
      <c r="AG58" s="198">
        <v>20</v>
      </c>
      <c r="AH58" s="198">
        <v>0</v>
      </c>
      <c r="AI58" s="198">
        <v>0</v>
      </c>
      <c r="AJ58" s="198">
        <v>0</v>
      </c>
      <c r="AK58" s="198">
        <v>76</v>
      </c>
      <c r="AL58" s="198">
        <v>0</v>
      </c>
      <c r="AM58" s="198">
        <v>0</v>
      </c>
      <c r="AN58" s="198">
        <v>0</v>
      </c>
      <c r="AO58" s="198">
        <v>0</v>
      </c>
      <c r="AP58" s="198">
        <v>10.9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495.89</v>
      </c>
      <c r="L59" s="198">
        <v>10.69</v>
      </c>
      <c r="M59" s="198">
        <v>61.73</v>
      </c>
      <c r="N59" s="198">
        <v>50.21</v>
      </c>
      <c r="O59" s="198">
        <v>70.94</v>
      </c>
      <c r="P59" s="198">
        <v>22.88</v>
      </c>
      <c r="Q59" s="198">
        <v>5.28</v>
      </c>
      <c r="R59" s="198">
        <v>12.29</v>
      </c>
      <c r="S59" s="198">
        <v>9.57</v>
      </c>
      <c r="T59" s="198">
        <v>0</v>
      </c>
      <c r="U59" s="198">
        <v>60.62</v>
      </c>
      <c r="V59" s="198">
        <v>6.06</v>
      </c>
      <c r="W59" s="198">
        <v>19.350000000000001</v>
      </c>
      <c r="X59" s="198">
        <v>62.71</v>
      </c>
      <c r="Y59" s="198">
        <v>0</v>
      </c>
      <c r="Z59" s="198">
        <v>118.3</v>
      </c>
      <c r="AA59" s="198">
        <v>29.75</v>
      </c>
      <c r="AB59" s="198">
        <v>0</v>
      </c>
      <c r="AC59" s="198">
        <v>8.3699999999999992</v>
      </c>
      <c r="AD59" s="198">
        <v>0</v>
      </c>
      <c r="AE59" s="198">
        <v>0</v>
      </c>
      <c r="AF59" s="198">
        <v>0</v>
      </c>
      <c r="AG59" s="198">
        <v>20</v>
      </c>
      <c r="AH59" s="198">
        <v>0</v>
      </c>
      <c r="AI59" s="198">
        <v>0</v>
      </c>
      <c r="AJ59" s="198">
        <v>0</v>
      </c>
      <c r="AK59" s="198">
        <v>94.96</v>
      </c>
      <c r="AL59" s="198">
        <v>0</v>
      </c>
      <c r="AM59" s="198">
        <v>0</v>
      </c>
      <c r="AN59" s="198">
        <v>0</v>
      </c>
      <c r="AO59" s="198">
        <v>0</v>
      </c>
      <c r="AP59" s="198">
        <v>10.9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495.89</v>
      </c>
      <c r="L60" s="198">
        <v>10.69</v>
      </c>
      <c r="M60" s="198">
        <v>61.73</v>
      </c>
      <c r="N60" s="198">
        <v>50.21</v>
      </c>
      <c r="O60" s="198">
        <v>70.94</v>
      </c>
      <c r="P60" s="198">
        <v>22.88</v>
      </c>
      <c r="Q60" s="198">
        <v>5.28</v>
      </c>
      <c r="R60" s="198">
        <v>12.29</v>
      </c>
      <c r="S60" s="198">
        <v>9.57</v>
      </c>
      <c r="T60" s="198">
        <v>0</v>
      </c>
      <c r="U60" s="198">
        <v>60.62</v>
      </c>
      <c r="V60" s="198">
        <v>6.06</v>
      </c>
      <c r="W60" s="198">
        <v>19.350000000000001</v>
      </c>
      <c r="X60" s="198">
        <v>62.71</v>
      </c>
      <c r="Y60" s="198">
        <v>0</v>
      </c>
      <c r="Z60" s="198">
        <v>118.3</v>
      </c>
      <c r="AA60" s="198">
        <v>29.75</v>
      </c>
      <c r="AB60" s="198">
        <v>0</v>
      </c>
      <c r="AC60" s="198">
        <v>8.3699999999999992</v>
      </c>
      <c r="AD60" s="198">
        <v>0</v>
      </c>
      <c r="AE60" s="198">
        <v>0</v>
      </c>
      <c r="AF60" s="198">
        <v>0</v>
      </c>
      <c r="AG60" s="198">
        <v>20</v>
      </c>
      <c r="AH60" s="198">
        <v>0</v>
      </c>
      <c r="AI60" s="198">
        <v>0</v>
      </c>
      <c r="AJ60" s="198">
        <v>0</v>
      </c>
      <c r="AK60" s="198">
        <v>94.96</v>
      </c>
      <c r="AL60" s="198">
        <v>0</v>
      </c>
      <c r="AM60" s="198">
        <v>0</v>
      </c>
      <c r="AN60" s="198">
        <v>0</v>
      </c>
      <c r="AO60" s="198">
        <v>0</v>
      </c>
      <c r="AP60" s="198">
        <v>10.9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495.89</v>
      </c>
      <c r="L61" s="198">
        <v>10.69</v>
      </c>
      <c r="M61" s="198">
        <v>61.73</v>
      </c>
      <c r="N61" s="198">
        <v>50.21</v>
      </c>
      <c r="O61" s="198">
        <v>70.94</v>
      </c>
      <c r="P61" s="198">
        <v>22.88</v>
      </c>
      <c r="Q61" s="198">
        <v>4.84</v>
      </c>
      <c r="R61" s="198">
        <v>9.68</v>
      </c>
      <c r="S61" s="198">
        <v>9.57</v>
      </c>
      <c r="T61" s="198">
        <v>0</v>
      </c>
      <c r="U61" s="198">
        <v>60.62</v>
      </c>
      <c r="V61" s="198">
        <v>6.06</v>
      </c>
      <c r="W61" s="198">
        <v>19.350000000000001</v>
      </c>
      <c r="X61" s="198">
        <v>62.71</v>
      </c>
      <c r="Y61" s="198">
        <v>0</v>
      </c>
      <c r="Z61" s="198">
        <v>118.3</v>
      </c>
      <c r="AA61" s="198">
        <v>29.75</v>
      </c>
      <c r="AB61" s="198">
        <v>0</v>
      </c>
      <c r="AC61" s="198">
        <v>8.3699999999999992</v>
      </c>
      <c r="AD61" s="198">
        <v>0</v>
      </c>
      <c r="AE61" s="198">
        <v>0</v>
      </c>
      <c r="AF61" s="198">
        <v>0</v>
      </c>
      <c r="AG61" s="198">
        <v>20</v>
      </c>
      <c r="AH61" s="198">
        <v>0</v>
      </c>
      <c r="AI61" s="198">
        <v>0</v>
      </c>
      <c r="AJ61" s="198">
        <v>0</v>
      </c>
      <c r="AK61" s="198">
        <v>94.96</v>
      </c>
      <c r="AL61" s="198">
        <v>0</v>
      </c>
      <c r="AM61" s="198">
        <v>0</v>
      </c>
      <c r="AN61" s="198">
        <v>0</v>
      </c>
      <c r="AO61" s="198">
        <v>0</v>
      </c>
      <c r="AP61" s="198">
        <v>10.9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495.89</v>
      </c>
      <c r="L62" s="198">
        <v>10.69</v>
      </c>
      <c r="M62" s="198">
        <v>61.73</v>
      </c>
      <c r="N62" s="198">
        <v>50.21</v>
      </c>
      <c r="O62" s="198">
        <v>70.94</v>
      </c>
      <c r="P62" s="198">
        <v>22.88</v>
      </c>
      <c r="Q62" s="198">
        <v>4.84</v>
      </c>
      <c r="R62" s="198">
        <v>9.68</v>
      </c>
      <c r="S62" s="198">
        <v>9.57</v>
      </c>
      <c r="T62" s="198">
        <v>0</v>
      </c>
      <c r="U62" s="198">
        <v>60.62</v>
      </c>
      <c r="V62" s="198">
        <v>6.06</v>
      </c>
      <c r="W62" s="198">
        <v>19.350000000000001</v>
      </c>
      <c r="X62" s="198">
        <v>62.71</v>
      </c>
      <c r="Y62" s="198">
        <v>0</v>
      </c>
      <c r="Z62" s="198">
        <v>118.3</v>
      </c>
      <c r="AA62" s="198">
        <v>29.75</v>
      </c>
      <c r="AB62" s="198">
        <v>0</v>
      </c>
      <c r="AC62" s="198">
        <v>8.3699999999999992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19.66</v>
      </c>
      <c r="AJ62" s="198">
        <v>0</v>
      </c>
      <c r="AK62" s="198">
        <v>94.96</v>
      </c>
      <c r="AL62" s="198">
        <v>0</v>
      </c>
      <c r="AM62" s="198">
        <v>0</v>
      </c>
      <c r="AN62" s="198">
        <v>0</v>
      </c>
      <c r="AO62" s="198">
        <v>0</v>
      </c>
      <c r="AP62" s="198">
        <v>10.9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495.89</v>
      </c>
      <c r="L63" s="198">
        <v>10.69</v>
      </c>
      <c r="M63" s="198">
        <v>60.39</v>
      </c>
      <c r="N63" s="198">
        <v>50.21</v>
      </c>
      <c r="O63" s="198">
        <v>70.94</v>
      </c>
      <c r="P63" s="198">
        <v>22.88</v>
      </c>
      <c r="Q63" s="198">
        <v>7.89</v>
      </c>
      <c r="R63" s="198">
        <v>15.46</v>
      </c>
      <c r="S63" s="198">
        <v>9.57</v>
      </c>
      <c r="T63" s="198">
        <v>0</v>
      </c>
      <c r="U63" s="198">
        <v>60.62</v>
      </c>
      <c r="V63" s="198">
        <v>6.06</v>
      </c>
      <c r="W63" s="198">
        <v>19.350000000000001</v>
      </c>
      <c r="X63" s="198">
        <v>62.71</v>
      </c>
      <c r="Y63" s="198">
        <v>0</v>
      </c>
      <c r="Z63" s="198">
        <v>118.3</v>
      </c>
      <c r="AA63" s="198">
        <v>29.75</v>
      </c>
      <c r="AB63" s="198">
        <v>0</v>
      </c>
      <c r="AC63" s="198">
        <v>8.3699999999999992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19.66</v>
      </c>
      <c r="AJ63" s="198">
        <v>0</v>
      </c>
      <c r="AK63" s="198">
        <v>94.96</v>
      </c>
      <c r="AL63" s="198">
        <v>0</v>
      </c>
      <c r="AM63" s="198">
        <v>0</v>
      </c>
      <c r="AN63" s="198">
        <v>0</v>
      </c>
      <c r="AO63" s="198">
        <v>0</v>
      </c>
      <c r="AP63" s="198">
        <v>10.9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495.89</v>
      </c>
      <c r="L64" s="198">
        <v>10.69</v>
      </c>
      <c r="M64" s="198">
        <v>60.39</v>
      </c>
      <c r="N64" s="198">
        <v>50.21</v>
      </c>
      <c r="O64" s="198">
        <v>70.94</v>
      </c>
      <c r="P64" s="198">
        <v>22.88</v>
      </c>
      <c r="Q64" s="198">
        <v>7.89</v>
      </c>
      <c r="R64" s="198">
        <v>15.46</v>
      </c>
      <c r="S64" s="198">
        <v>9.57</v>
      </c>
      <c r="T64" s="198">
        <v>0</v>
      </c>
      <c r="U64" s="198">
        <v>60.62</v>
      </c>
      <c r="V64" s="198">
        <v>6.06</v>
      </c>
      <c r="W64" s="198">
        <v>19.350000000000001</v>
      </c>
      <c r="X64" s="198">
        <v>62.71</v>
      </c>
      <c r="Y64" s="198">
        <v>0</v>
      </c>
      <c r="Z64" s="198">
        <v>118.3</v>
      </c>
      <c r="AA64" s="198">
        <v>29.75</v>
      </c>
      <c r="AB64" s="198">
        <v>0</v>
      </c>
      <c r="AC64" s="198">
        <v>8.3699999999999992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19.66</v>
      </c>
      <c r="AJ64" s="198">
        <v>0</v>
      </c>
      <c r="AK64" s="198">
        <v>94.96</v>
      </c>
      <c r="AL64" s="198">
        <v>0</v>
      </c>
      <c r="AM64" s="198">
        <v>0</v>
      </c>
      <c r="AN64" s="198">
        <v>0</v>
      </c>
      <c r="AO64" s="198">
        <v>0</v>
      </c>
      <c r="AP64" s="198">
        <v>10.9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495.89</v>
      </c>
      <c r="L65" s="198">
        <v>10.69</v>
      </c>
      <c r="M65" s="198">
        <v>60.39</v>
      </c>
      <c r="N65" s="198">
        <v>50.21</v>
      </c>
      <c r="O65" s="198">
        <v>70.94</v>
      </c>
      <c r="P65" s="198">
        <v>22.88</v>
      </c>
      <c r="Q65" s="198">
        <v>7.89</v>
      </c>
      <c r="R65" s="198">
        <v>15.46</v>
      </c>
      <c r="S65" s="198">
        <v>9.57</v>
      </c>
      <c r="T65" s="198">
        <v>0</v>
      </c>
      <c r="U65" s="198">
        <v>60.62</v>
      </c>
      <c r="V65" s="198">
        <v>6.06</v>
      </c>
      <c r="W65" s="198">
        <v>19.350000000000001</v>
      </c>
      <c r="X65" s="198">
        <v>62.71</v>
      </c>
      <c r="Y65" s="198">
        <v>0</v>
      </c>
      <c r="Z65" s="198">
        <v>118.3</v>
      </c>
      <c r="AA65" s="198">
        <v>29.75</v>
      </c>
      <c r="AB65" s="198">
        <v>0</v>
      </c>
      <c r="AC65" s="198">
        <v>8.3699999999999992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19.66</v>
      </c>
      <c r="AJ65" s="198">
        <v>0</v>
      </c>
      <c r="AK65" s="198">
        <v>94.96</v>
      </c>
      <c r="AL65" s="198">
        <v>0</v>
      </c>
      <c r="AM65" s="198">
        <v>0</v>
      </c>
      <c r="AN65" s="198">
        <v>0</v>
      </c>
      <c r="AO65" s="198">
        <v>0</v>
      </c>
      <c r="AP65" s="198">
        <v>10.9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495.89</v>
      </c>
      <c r="L66" s="198">
        <v>10.69</v>
      </c>
      <c r="M66" s="198">
        <v>60.39</v>
      </c>
      <c r="N66" s="198">
        <v>50.21</v>
      </c>
      <c r="O66" s="198">
        <v>70.94</v>
      </c>
      <c r="P66" s="198">
        <v>22.88</v>
      </c>
      <c r="Q66" s="198">
        <v>7.89</v>
      </c>
      <c r="R66" s="198">
        <v>15.46</v>
      </c>
      <c r="S66" s="198">
        <v>9.57</v>
      </c>
      <c r="T66" s="198">
        <v>0</v>
      </c>
      <c r="U66" s="198">
        <v>60.62</v>
      </c>
      <c r="V66" s="198">
        <v>6.06</v>
      </c>
      <c r="W66" s="198">
        <v>19.350000000000001</v>
      </c>
      <c r="X66" s="198">
        <v>62.71</v>
      </c>
      <c r="Y66" s="198">
        <v>0</v>
      </c>
      <c r="Z66" s="198">
        <v>118.3</v>
      </c>
      <c r="AA66" s="198">
        <v>29.75</v>
      </c>
      <c r="AB66" s="198">
        <v>0</v>
      </c>
      <c r="AC66" s="198">
        <v>8.3699999999999992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19.66</v>
      </c>
      <c r="AJ66" s="198">
        <v>0</v>
      </c>
      <c r="AK66" s="198">
        <v>94.96</v>
      </c>
      <c r="AL66" s="198">
        <v>0</v>
      </c>
      <c r="AM66" s="198">
        <v>0</v>
      </c>
      <c r="AN66" s="198">
        <v>0</v>
      </c>
      <c r="AO66" s="198">
        <v>0</v>
      </c>
      <c r="AP66" s="198">
        <v>10.9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495.89</v>
      </c>
      <c r="L67" s="198">
        <v>10.69</v>
      </c>
      <c r="M67" s="198">
        <v>59.05</v>
      </c>
      <c r="N67" s="198">
        <v>50.21</v>
      </c>
      <c r="O67" s="198">
        <v>70.94</v>
      </c>
      <c r="P67" s="198">
        <v>22.88</v>
      </c>
      <c r="Q67" s="198">
        <v>7.89</v>
      </c>
      <c r="R67" s="198">
        <v>15.46</v>
      </c>
      <c r="S67" s="198">
        <v>9.57</v>
      </c>
      <c r="T67" s="198">
        <v>0</v>
      </c>
      <c r="U67" s="198">
        <v>60.62</v>
      </c>
      <c r="V67" s="198">
        <v>6.06</v>
      </c>
      <c r="W67" s="198">
        <v>19.350000000000001</v>
      </c>
      <c r="X67" s="198">
        <v>62.71</v>
      </c>
      <c r="Y67" s="198">
        <v>0</v>
      </c>
      <c r="Z67" s="198">
        <v>118.3</v>
      </c>
      <c r="AA67" s="198">
        <v>29.75</v>
      </c>
      <c r="AB67" s="198">
        <v>0</v>
      </c>
      <c r="AC67" s="198">
        <v>8.3699999999999992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19.66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495.89</v>
      </c>
      <c r="L68" s="198">
        <v>10.69</v>
      </c>
      <c r="M68" s="198">
        <v>59.05</v>
      </c>
      <c r="N68" s="198">
        <v>50.21</v>
      </c>
      <c r="O68" s="198">
        <v>70.94</v>
      </c>
      <c r="P68" s="198">
        <v>22.88</v>
      </c>
      <c r="Q68" s="198">
        <v>7.89</v>
      </c>
      <c r="R68" s="198">
        <v>15.46</v>
      </c>
      <c r="S68" s="198">
        <v>9.57</v>
      </c>
      <c r="T68" s="198">
        <v>0</v>
      </c>
      <c r="U68" s="198">
        <v>60.62</v>
      </c>
      <c r="V68" s="198">
        <v>6.06</v>
      </c>
      <c r="W68" s="198">
        <v>19.350000000000001</v>
      </c>
      <c r="X68" s="198">
        <v>62.71</v>
      </c>
      <c r="Y68" s="198">
        <v>0</v>
      </c>
      <c r="Z68" s="198">
        <v>118.3</v>
      </c>
      <c r="AA68" s="198">
        <v>29.75</v>
      </c>
      <c r="AB68" s="198">
        <v>0</v>
      </c>
      <c r="AC68" s="198">
        <v>8.3699999999999992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19.66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495.89</v>
      </c>
      <c r="L69" s="198">
        <v>10.69</v>
      </c>
      <c r="M69" s="198">
        <v>59.05</v>
      </c>
      <c r="N69" s="198">
        <v>50.21</v>
      </c>
      <c r="O69" s="198">
        <v>70.94</v>
      </c>
      <c r="P69" s="198">
        <v>22.88</v>
      </c>
      <c r="Q69" s="198">
        <v>7.89</v>
      </c>
      <c r="R69" s="198">
        <v>15.46</v>
      </c>
      <c r="S69" s="198">
        <v>9.57</v>
      </c>
      <c r="T69" s="198">
        <v>0</v>
      </c>
      <c r="U69" s="198">
        <v>60.62</v>
      </c>
      <c r="V69" s="198">
        <v>6.06</v>
      </c>
      <c r="W69" s="198">
        <v>19.350000000000001</v>
      </c>
      <c r="X69" s="198">
        <v>62.71</v>
      </c>
      <c r="Y69" s="198">
        <v>0</v>
      </c>
      <c r="Z69" s="198">
        <v>118.3</v>
      </c>
      <c r="AA69" s="198">
        <v>29.75</v>
      </c>
      <c r="AB69" s="198">
        <v>0</v>
      </c>
      <c r="AC69" s="198">
        <v>8.3699999999999992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15.8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495.89</v>
      </c>
      <c r="L70" s="198">
        <v>10.69</v>
      </c>
      <c r="M70" s="198">
        <v>59.05</v>
      </c>
      <c r="N70" s="198">
        <v>50.21</v>
      </c>
      <c r="O70" s="198">
        <v>70.94</v>
      </c>
      <c r="P70" s="198">
        <v>22.88</v>
      </c>
      <c r="Q70" s="198">
        <v>7.89</v>
      </c>
      <c r="R70" s="198">
        <v>15.46</v>
      </c>
      <c r="S70" s="198">
        <v>9.57</v>
      </c>
      <c r="T70" s="198">
        <v>0</v>
      </c>
      <c r="U70" s="198">
        <v>60.62</v>
      </c>
      <c r="V70" s="198">
        <v>6.06</v>
      </c>
      <c r="W70" s="198">
        <v>19.350000000000001</v>
      </c>
      <c r="X70" s="198">
        <v>62.71</v>
      </c>
      <c r="Y70" s="198">
        <v>0</v>
      </c>
      <c r="Z70" s="198">
        <v>118.3</v>
      </c>
      <c r="AA70" s="198">
        <v>29.75</v>
      </c>
      <c r="AB70" s="198">
        <v>0</v>
      </c>
      <c r="AC70" s="198">
        <v>8.3699999999999992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20.37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495.89</v>
      </c>
      <c r="L71" s="198">
        <v>10.69</v>
      </c>
      <c r="M71" s="198">
        <v>59.05</v>
      </c>
      <c r="N71" s="198">
        <v>50.21</v>
      </c>
      <c r="O71" s="198">
        <v>70.94</v>
      </c>
      <c r="P71" s="198">
        <v>22.88</v>
      </c>
      <c r="Q71" s="198">
        <v>7.89</v>
      </c>
      <c r="R71" s="198">
        <v>15.46</v>
      </c>
      <c r="S71" s="198">
        <v>9.57</v>
      </c>
      <c r="T71" s="198">
        <v>0</v>
      </c>
      <c r="U71" s="198">
        <v>60.62</v>
      </c>
      <c r="V71" s="198">
        <v>6.06</v>
      </c>
      <c r="W71" s="198">
        <v>19.73</v>
      </c>
      <c r="X71" s="198">
        <v>62.71</v>
      </c>
      <c r="Y71" s="198">
        <v>0</v>
      </c>
      <c r="Z71" s="198">
        <v>118.3</v>
      </c>
      <c r="AA71" s="198">
        <v>29.75</v>
      </c>
      <c r="AB71" s="198">
        <v>0</v>
      </c>
      <c r="AC71" s="198">
        <v>8.3699999999999992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20.37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50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495.89</v>
      </c>
      <c r="L72" s="198">
        <v>10.69</v>
      </c>
      <c r="M72" s="198">
        <v>59.05</v>
      </c>
      <c r="N72" s="198">
        <v>50.21</v>
      </c>
      <c r="O72" s="198">
        <v>70.94</v>
      </c>
      <c r="P72" s="198">
        <v>22.88</v>
      </c>
      <c r="Q72" s="198">
        <v>7.89</v>
      </c>
      <c r="R72" s="198">
        <v>15.46</v>
      </c>
      <c r="S72" s="198">
        <v>9.57</v>
      </c>
      <c r="T72" s="198">
        <v>0</v>
      </c>
      <c r="U72" s="198">
        <v>60.62</v>
      </c>
      <c r="V72" s="198">
        <v>6.06</v>
      </c>
      <c r="W72" s="198">
        <v>19.73</v>
      </c>
      <c r="X72" s="198">
        <v>62.71</v>
      </c>
      <c r="Y72" s="198">
        <v>0</v>
      </c>
      <c r="Z72" s="198">
        <v>118.3</v>
      </c>
      <c r="AA72" s="198">
        <v>29.75</v>
      </c>
      <c r="AB72" s="198">
        <v>0</v>
      </c>
      <c r="AC72" s="198">
        <v>8.3699999999999992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20.37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50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495.89</v>
      </c>
      <c r="L73" s="198">
        <v>10.69</v>
      </c>
      <c r="M73" s="198">
        <v>59.05</v>
      </c>
      <c r="N73" s="198">
        <v>50.21</v>
      </c>
      <c r="O73" s="198">
        <v>70.94</v>
      </c>
      <c r="P73" s="198">
        <v>22.88</v>
      </c>
      <c r="Q73" s="198">
        <v>7.89</v>
      </c>
      <c r="R73" s="198">
        <v>15.46</v>
      </c>
      <c r="S73" s="198">
        <v>9.57</v>
      </c>
      <c r="T73" s="198">
        <v>0</v>
      </c>
      <c r="U73" s="198">
        <v>60.62</v>
      </c>
      <c r="V73" s="198">
        <v>6.06</v>
      </c>
      <c r="W73" s="198">
        <v>19.73</v>
      </c>
      <c r="X73" s="198">
        <v>62.71</v>
      </c>
      <c r="Y73" s="198">
        <v>0</v>
      </c>
      <c r="Z73" s="198">
        <v>118.3</v>
      </c>
      <c r="AA73" s="198">
        <v>29.75</v>
      </c>
      <c r="AB73" s="198">
        <v>0</v>
      </c>
      <c r="AC73" s="198">
        <v>8.3699999999999992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20.12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50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495.89</v>
      </c>
      <c r="L74" s="198">
        <v>10.69</v>
      </c>
      <c r="M74" s="198">
        <v>59.05</v>
      </c>
      <c r="N74" s="198">
        <v>50.21</v>
      </c>
      <c r="O74" s="198">
        <v>70.94</v>
      </c>
      <c r="P74" s="198">
        <v>22.88</v>
      </c>
      <c r="Q74" s="198">
        <v>7.89</v>
      </c>
      <c r="R74" s="198">
        <v>15.46</v>
      </c>
      <c r="S74" s="198">
        <v>9.57</v>
      </c>
      <c r="T74" s="198">
        <v>0</v>
      </c>
      <c r="U74" s="198">
        <v>60.62</v>
      </c>
      <c r="V74" s="198">
        <v>6.06</v>
      </c>
      <c r="W74" s="198">
        <v>19.73</v>
      </c>
      <c r="X74" s="198">
        <v>62.71</v>
      </c>
      <c r="Y74" s="198">
        <v>0</v>
      </c>
      <c r="Z74" s="198">
        <v>118.3</v>
      </c>
      <c r="AA74" s="198">
        <v>29.75</v>
      </c>
      <c r="AB74" s="198">
        <v>0</v>
      </c>
      <c r="AC74" s="198">
        <v>8.3699999999999992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20.37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50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495.89</v>
      </c>
      <c r="L75" s="198">
        <v>10.69</v>
      </c>
      <c r="M75" s="198">
        <v>59.05</v>
      </c>
      <c r="N75" s="198">
        <v>50.21</v>
      </c>
      <c r="O75" s="198">
        <v>70.94</v>
      </c>
      <c r="P75" s="198">
        <v>22.88</v>
      </c>
      <c r="Q75" s="198">
        <v>7.89</v>
      </c>
      <c r="R75" s="198">
        <v>15.46</v>
      </c>
      <c r="S75" s="198">
        <v>9.57</v>
      </c>
      <c r="T75" s="198">
        <v>0</v>
      </c>
      <c r="U75" s="198">
        <v>60.62</v>
      </c>
      <c r="V75" s="198">
        <v>6.06</v>
      </c>
      <c r="W75" s="198">
        <v>19.73</v>
      </c>
      <c r="X75" s="198">
        <v>62.71</v>
      </c>
      <c r="Y75" s="198">
        <v>0</v>
      </c>
      <c r="Z75" s="198">
        <v>118.3</v>
      </c>
      <c r="AA75" s="198">
        <v>29.75</v>
      </c>
      <c r="AB75" s="198">
        <v>0</v>
      </c>
      <c r="AC75" s="198">
        <v>8.3699999999999992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18.86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50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495.89</v>
      </c>
      <c r="L76" s="198">
        <v>10.69</v>
      </c>
      <c r="M76" s="198">
        <v>59.05</v>
      </c>
      <c r="N76" s="198">
        <v>50.21</v>
      </c>
      <c r="O76" s="198">
        <v>70.94</v>
      </c>
      <c r="P76" s="198">
        <v>22.88</v>
      </c>
      <c r="Q76" s="198">
        <v>7.89</v>
      </c>
      <c r="R76" s="198">
        <v>15.46</v>
      </c>
      <c r="S76" s="198">
        <v>9.57</v>
      </c>
      <c r="T76" s="198">
        <v>0</v>
      </c>
      <c r="U76" s="198">
        <v>60.62</v>
      </c>
      <c r="V76" s="198">
        <v>6.06</v>
      </c>
      <c r="W76" s="198">
        <v>19.73</v>
      </c>
      <c r="X76" s="198">
        <v>62.71</v>
      </c>
      <c r="Y76" s="198">
        <v>0</v>
      </c>
      <c r="Z76" s="198">
        <v>118.3</v>
      </c>
      <c r="AA76" s="198">
        <v>29.75</v>
      </c>
      <c r="AB76" s="198">
        <v>0</v>
      </c>
      <c r="AC76" s="198">
        <v>8.3699999999999992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20.72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50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10.69</v>
      </c>
      <c r="M77" s="198">
        <v>59.05</v>
      </c>
      <c r="N77" s="198">
        <v>50.21</v>
      </c>
      <c r="O77" s="198">
        <v>70.94</v>
      </c>
      <c r="P77" s="198">
        <v>22.88</v>
      </c>
      <c r="Q77" s="198">
        <v>7.89</v>
      </c>
      <c r="R77" s="198">
        <v>15.46</v>
      </c>
      <c r="S77" s="198">
        <v>9.57</v>
      </c>
      <c r="T77" s="198">
        <v>0</v>
      </c>
      <c r="U77" s="198">
        <v>60.62</v>
      </c>
      <c r="V77" s="198">
        <v>6.06</v>
      </c>
      <c r="W77" s="198">
        <v>19.73</v>
      </c>
      <c r="X77" s="198">
        <v>62.71</v>
      </c>
      <c r="Y77" s="198">
        <v>0</v>
      </c>
      <c r="Z77" s="198">
        <v>118.3</v>
      </c>
      <c r="AA77" s="198">
        <v>29.75</v>
      </c>
      <c r="AB77" s="198">
        <v>0</v>
      </c>
      <c r="AC77" s="198">
        <v>8.3699999999999992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20.72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50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10.69</v>
      </c>
      <c r="M78" s="198">
        <v>59.05</v>
      </c>
      <c r="N78" s="198">
        <v>50.21</v>
      </c>
      <c r="O78" s="198">
        <v>70.94</v>
      </c>
      <c r="P78" s="198">
        <v>22.88</v>
      </c>
      <c r="Q78" s="198">
        <v>7.89</v>
      </c>
      <c r="R78" s="198">
        <v>15.46</v>
      </c>
      <c r="S78" s="198">
        <v>9.57</v>
      </c>
      <c r="T78" s="198">
        <v>0</v>
      </c>
      <c r="U78" s="198">
        <v>60.62</v>
      </c>
      <c r="V78" s="198">
        <v>6.06</v>
      </c>
      <c r="W78" s="198">
        <v>19.73</v>
      </c>
      <c r="X78" s="198">
        <v>62.71</v>
      </c>
      <c r="Y78" s="198">
        <v>0</v>
      </c>
      <c r="Z78" s="198">
        <v>118.3</v>
      </c>
      <c r="AA78" s="198">
        <v>29.75</v>
      </c>
      <c r="AB78" s="198">
        <v>0</v>
      </c>
      <c r="AC78" s="198">
        <v>8.3699999999999992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20.72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50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10.69</v>
      </c>
      <c r="M79" s="198">
        <v>59.05</v>
      </c>
      <c r="N79" s="198">
        <v>50.21</v>
      </c>
      <c r="O79" s="198">
        <v>70.94</v>
      </c>
      <c r="P79" s="198">
        <v>22.88</v>
      </c>
      <c r="Q79" s="198">
        <v>8.49</v>
      </c>
      <c r="R79" s="198">
        <v>18.02</v>
      </c>
      <c r="S79" s="198">
        <v>9.57</v>
      </c>
      <c r="T79" s="198">
        <v>0</v>
      </c>
      <c r="U79" s="198">
        <v>60.62</v>
      </c>
      <c r="V79" s="198">
        <v>6.06</v>
      </c>
      <c r="W79" s="198">
        <v>19.73</v>
      </c>
      <c r="X79" s="198">
        <v>62.71</v>
      </c>
      <c r="Y79" s="198">
        <v>0</v>
      </c>
      <c r="Z79" s="198">
        <v>118.3</v>
      </c>
      <c r="AA79" s="198">
        <v>29.75</v>
      </c>
      <c r="AB79" s="198">
        <v>0</v>
      </c>
      <c r="AC79" s="198">
        <v>8.6300000000000008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20.72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50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10.69</v>
      </c>
      <c r="M80" s="198">
        <v>59.05</v>
      </c>
      <c r="N80" s="198">
        <v>50.21</v>
      </c>
      <c r="O80" s="198">
        <v>70.94</v>
      </c>
      <c r="P80" s="198">
        <v>22.88</v>
      </c>
      <c r="Q80" s="198">
        <v>8.49</v>
      </c>
      <c r="R80" s="198">
        <v>18.02</v>
      </c>
      <c r="S80" s="198">
        <v>9.57</v>
      </c>
      <c r="T80" s="198">
        <v>0</v>
      </c>
      <c r="U80" s="198">
        <v>60.62</v>
      </c>
      <c r="V80" s="198">
        <v>6.06</v>
      </c>
      <c r="W80" s="198">
        <v>19.73</v>
      </c>
      <c r="X80" s="198">
        <v>62.71</v>
      </c>
      <c r="Y80" s="198">
        <v>0</v>
      </c>
      <c r="Z80" s="198">
        <v>118.3</v>
      </c>
      <c r="AA80" s="198">
        <v>29.75</v>
      </c>
      <c r="AB80" s="198">
        <v>0</v>
      </c>
      <c r="AC80" s="198">
        <v>8.6300000000000008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20.72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50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10.69</v>
      </c>
      <c r="M81" s="198">
        <v>59.05</v>
      </c>
      <c r="N81" s="198">
        <v>50.21</v>
      </c>
      <c r="O81" s="198">
        <v>70.94</v>
      </c>
      <c r="P81" s="198">
        <v>22.88</v>
      </c>
      <c r="Q81" s="198">
        <v>8.49</v>
      </c>
      <c r="R81" s="198">
        <v>18.02</v>
      </c>
      <c r="S81" s="198">
        <v>9.57</v>
      </c>
      <c r="T81" s="198">
        <v>0</v>
      </c>
      <c r="U81" s="198">
        <v>60.62</v>
      </c>
      <c r="V81" s="198">
        <v>6.06</v>
      </c>
      <c r="W81" s="198">
        <v>19.73</v>
      </c>
      <c r="X81" s="198">
        <v>62.71</v>
      </c>
      <c r="Y81" s="198">
        <v>0</v>
      </c>
      <c r="Z81" s="198">
        <v>118.3</v>
      </c>
      <c r="AA81" s="198">
        <v>29.75</v>
      </c>
      <c r="AB81" s="198">
        <v>0</v>
      </c>
      <c r="AC81" s="198">
        <v>8.6300000000000008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19.66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50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10.69</v>
      </c>
      <c r="M82" s="198">
        <v>59.05</v>
      </c>
      <c r="N82" s="198">
        <v>50.21</v>
      </c>
      <c r="O82" s="198">
        <v>70.94</v>
      </c>
      <c r="P82" s="198">
        <v>22.88</v>
      </c>
      <c r="Q82" s="198">
        <v>8.49</v>
      </c>
      <c r="R82" s="198">
        <v>18.02</v>
      </c>
      <c r="S82" s="198">
        <v>9.57</v>
      </c>
      <c r="T82" s="198">
        <v>0</v>
      </c>
      <c r="U82" s="198">
        <v>60.62</v>
      </c>
      <c r="V82" s="198">
        <v>6.06</v>
      </c>
      <c r="W82" s="198">
        <v>19.73</v>
      </c>
      <c r="X82" s="198">
        <v>62.71</v>
      </c>
      <c r="Y82" s="198">
        <v>0</v>
      </c>
      <c r="Z82" s="198">
        <v>118.3</v>
      </c>
      <c r="AA82" s="198">
        <v>29.75</v>
      </c>
      <c r="AB82" s="198">
        <v>0</v>
      </c>
      <c r="AC82" s="198">
        <v>8.6300000000000008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21.42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50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10.69</v>
      </c>
      <c r="M83" s="198">
        <v>59.05</v>
      </c>
      <c r="N83" s="198">
        <v>50.21</v>
      </c>
      <c r="O83" s="198">
        <v>70.94</v>
      </c>
      <c r="P83" s="198">
        <v>22.88</v>
      </c>
      <c r="Q83" s="198">
        <v>8.49</v>
      </c>
      <c r="R83" s="198">
        <v>18.02</v>
      </c>
      <c r="S83" s="198">
        <v>9.57</v>
      </c>
      <c r="T83" s="198">
        <v>0</v>
      </c>
      <c r="U83" s="198">
        <v>60.62</v>
      </c>
      <c r="V83" s="198">
        <v>6.06</v>
      </c>
      <c r="W83" s="198">
        <v>19.73</v>
      </c>
      <c r="X83" s="198">
        <v>62.71</v>
      </c>
      <c r="Y83" s="198">
        <v>0</v>
      </c>
      <c r="Z83" s="198">
        <v>118.3</v>
      </c>
      <c r="AA83" s="198">
        <v>29.75</v>
      </c>
      <c r="AB83" s="198">
        <v>0</v>
      </c>
      <c r="AC83" s="198">
        <v>8.8800000000000008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21.42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50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10.69</v>
      </c>
      <c r="M84" s="198">
        <v>59.05</v>
      </c>
      <c r="N84" s="198">
        <v>50.21</v>
      </c>
      <c r="O84" s="198">
        <v>70.94</v>
      </c>
      <c r="P84" s="198">
        <v>22.88</v>
      </c>
      <c r="Q84" s="198">
        <v>8.49</v>
      </c>
      <c r="R84" s="198">
        <v>18.02</v>
      </c>
      <c r="S84" s="198">
        <v>9.57</v>
      </c>
      <c r="T84" s="198">
        <v>0</v>
      </c>
      <c r="U84" s="198">
        <v>60.62</v>
      </c>
      <c r="V84" s="198">
        <v>6.06</v>
      </c>
      <c r="W84" s="198">
        <v>19.73</v>
      </c>
      <c r="X84" s="198">
        <v>62.71</v>
      </c>
      <c r="Y84" s="198">
        <v>0</v>
      </c>
      <c r="Z84" s="198">
        <v>118.3</v>
      </c>
      <c r="AA84" s="198">
        <v>29.75</v>
      </c>
      <c r="AB84" s="198">
        <v>0</v>
      </c>
      <c r="AC84" s="198">
        <v>8.8800000000000008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21.42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50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10.69</v>
      </c>
      <c r="M85" s="198">
        <v>59.05</v>
      </c>
      <c r="N85" s="198">
        <v>50.21</v>
      </c>
      <c r="O85" s="198">
        <v>70.94</v>
      </c>
      <c r="P85" s="198">
        <v>22.88</v>
      </c>
      <c r="Q85" s="198">
        <v>8.49</v>
      </c>
      <c r="R85" s="198">
        <v>18.02</v>
      </c>
      <c r="S85" s="198">
        <v>9.57</v>
      </c>
      <c r="T85" s="198">
        <v>0</v>
      </c>
      <c r="U85" s="198">
        <v>60.62</v>
      </c>
      <c r="V85" s="198">
        <v>6.06</v>
      </c>
      <c r="W85" s="198">
        <v>19.73</v>
      </c>
      <c r="X85" s="198">
        <v>62.71</v>
      </c>
      <c r="Y85" s="198">
        <v>0</v>
      </c>
      <c r="Z85" s="198">
        <v>118.3</v>
      </c>
      <c r="AA85" s="198">
        <v>29.75</v>
      </c>
      <c r="AB85" s="198">
        <v>0</v>
      </c>
      <c r="AC85" s="198">
        <v>8.8800000000000008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21.07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50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10.69</v>
      </c>
      <c r="M86" s="198">
        <v>59.05</v>
      </c>
      <c r="N86" s="198">
        <v>50.21</v>
      </c>
      <c r="O86" s="198">
        <v>70.94</v>
      </c>
      <c r="P86" s="198">
        <v>22.88</v>
      </c>
      <c r="Q86" s="198">
        <v>8.49</v>
      </c>
      <c r="R86" s="198">
        <v>18.02</v>
      </c>
      <c r="S86" s="198">
        <v>9.57</v>
      </c>
      <c r="T86" s="198">
        <v>0</v>
      </c>
      <c r="U86" s="198">
        <v>60.62</v>
      </c>
      <c r="V86" s="198">
        <v>6.06</v>
      </c>
      <c r="W86" s="198">
        <v>19.73</v>
      </c>
      <c r="X86" s="198">
        <v>62.71</v>
      </c>
      <c r="Y86" s="198">
        <v>0</v>
      </c>
      <c r="Z86" s="198">
        <v>118.3</v>
      </c>
      <c r="AA86" s="198">
        <v>29.75</v>
      </c>
      <c r="AB86" s="198">
        <v>0</v>
      </c>
      <c r="AC86" s="198">
        <v>8.8800000000000008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21.42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50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10.69</v>
      </c>
      <c r="M87" s="198">
        <v>59.05</v>
      </c>
      <c r="N87" s="198">
        <v>50.21</v>
      </c>
      <c r="O87" s="198">
        <v>70.94</v>
      </c>
      <c r="P87" s="198">
        <v>22.88</v>
      </c>
      <c r="Q87" s="198">
        <v>4.5999999999999996</v>
      </c>
      <c r="R87" s="198">
        <v>11.86</v>
      </c>
      <c r="S87" s="198">
        <v>9.57</v>
      </c>
      <c r="T87" s="198">
        <v>0</v>
      </c>
      <c r="U87" s="198">
        <v>60.62</v>
      </c>
      <c r="V87" s="198">
        <v>6.06</v>
      </c>
      <c r="W87" s="198">
        <v>19.73</v>
      </c>
      <c r="X87" s="198">
        <v>62.71</v>
      </c>
      <c r="Y87" s="198">
        <v>0</v>
      </c>
      <c r="Z87" s="198">
        <v>118.3</v>
      </c>
      <c r="AA87" s="198">
        <v>29.75</v>
      </c>
      <c r="AB87" s="198">
        <v>0</v>
      </c>
      <c r="AC87" s="198">
        <v>8.8800000000000008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19.66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50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10.69</v>
      </c>
      <c r="M88" s="198">
        <v>59.05</v>
      </c>
      <c r="N88" s="198">
        <v>50.21</v>
      </c>
      <c r="O88" s="198">
        <v>70.94</v>
      </c>
      <c r="P88" s="198">
        <v>22.88</v>
      </c>
      <c r="Q88" s="198">
        <v>8.49</v>
      </c>
      <c r="R88" s="198">
        <v>15.46</v>
      </c>
      <c r="S88" s="198">
        <v>9.57</v>
      </c>
      <c r="T88" s="198">
        <v>0</v>
      </c>
      <c r="U88" s="198">
        <v>60.62</v>
      </c>
      <c r="V88" s="198">
        <v>6.06</v>
      </c>
      <c r="W88" s="198">
        <v>19.73</v>
      </c>
      <c r="X88" s="198">
        <v>62.71</v>
      </c>
      <c r="Y88" s="198">
        <v>0</v>
      </c>
      <c r="Z88" s="198">
        <v>118.3</v>
      </c>
      <c r="AA88" s="198">
        <v>29.75</v>
      </c>
      <c r="AB88" s="198">
        <v>0</v>
      </c>
      <c r="AC88" s="198">
        <v>8.8800000000000008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21.42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50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10.69</v>
      </c>
      <c r="M89" s="198">
        <v>59.05</v>
      </c>
      <c r="N89" s="198">
        <v>50.21</v>
      </c>
      <c r="O89" s="198">
        <v>70.94</v>
      </c>
      <c r="P89" s="198">
        <v>22.88</v>
      </c>
      <c r="Q89" s="198">
        <v>8.49</v>
      </c>
      <c r="R89" s="198">
        <v>15.46</v>
      </c>
      <c r="S89" s="198">
        <v>9.57</v>
      </c>
      <c r="T89" s="198">
        <v>0</v>
      </c>
      <c r="U89" s="198">
        <v>60.62</v>
      </c>
      <c r="V89" s="198">
        <v>6.06</v>
      </c>
      <c r="W89" s="198">
        <v>19.73</v>
      </c>
      <c r="X89" s="198">
        <v>62.71</v>
      </c>
      <c r="Y89" s="198">
        <v>0</v>
      </c>
      <c r="Z89" s="198">
        <v>118.3</v>
      </c>
      <c r="AA89" s="198">
        <v>29.75</v>
      </c>
      <c r="AB89" s="198">
        <v>0</v>
      </c>
      <c r="AC89" s="198">
        <v>8.8800000000000008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21.42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50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10.69</v>
      </c>
      <c r="M90" s="198">
        <v>59.05</v>
      </c>
      <c r="N90" s="198">
        <v>50.21</v>
      </c>
      <c r="O90" s="198">
        <v>70.94</v>
      </c>
      <c r="P90" s="198">
        <v>22.88</v>
      </c>
      <c r="Q90" s="198">
        <v>8.49</v>
      </c>
      <c r="R90" s="198">
        <v>15.46</v>
      </c>
      <c r="S90" s="198">
        <v>9.57</v>
      </c>
      <c r="T90" s="198">
        <v>0</v>
      </c>
      <c r="U90" s="198">
        <v>60.62</v>
      </c>
      <c r="V90" s="198">
        <v>6.06</v>
      </c>
      <c r="W90" s="198">
        <v>19.73</v>
      </c>
      <c r="X90" s="198">
        <v>62.71</v>
      </c>
      <c r="Y90" s="198">
        <v>0</v>
      </c>
      <c r="Z90" s="198">
        <v>118.3</v>
      </c>
      <c r="AA90" s="198">
        <v>29.75</v>
      </c>
      <c r="AB90" s="198">
        <v>0</v>
      </c>
      <c r="AC90" s="198">
        <v>8.8800000000000008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21.42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50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10.69</v>
      </c>
      <c r="M91" s="198">
        <v>59.05</v>
      </c>
      <c r="N91" s="198">
        <v>50.21</v>
      </c>
      <c r="O91" s="198">
        <v>70.94</v>
      </c>
      <c r="P91" s="198">
        <v>22.88</v>
      </c>
      <c r="Q91" s="198">
        <v>8.49</v>
      </c>
      <c r="R91" s="198">
        <v>15.46</v>
      </c>
      <c r="S91" s="198">
        <v>9.57</v>
      </c>
      <c r="T91" s="198">
        <v>0</v>
      </c>
      <c r="U91" s="198">
        <v>60.62</v>
      </c>
      <c r="V91" s="198">
        <v>6.06</v>
      </c>
      <c r="W91" s="198">
        <v>19.73</v>
      </c>
      <c r="X91" s="198">
        <v>62.71</v>
      </c>
      <c r="Y91" s="198">
        <v>0</v>
      </c>
      <c r="Z91" s="198">
        <v>118.3</v>
      </c>
      <c r="AA91" s="198">
        <v>29.75</v>
      </c>
      <c r="AB91" s="198">
        <v>0</v>
      </c>
      <c r="AC91" s="198">
        <v>8.8800000000000008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21.64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110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10.69</v>
      </c>
      <c r="M92" s="198">
        <v>59.05</v>
      </c>
      <c r="N92" s="198">
        <v>50.21</v>
      </c>
      <c r="O92" s="198">
        <v>70.94</v>
      </c>
      <c r="P92" s="198">
        <v>22.88</v>
      </c>
      <c r="Q92" s="198">
        <v>8.49</v>
      </c>
      <c r="R92" s="198">
        <v>15.46</v>
      </c>
      <c r="S92" s="198">
        <v>9.57</v>
      </c>
      <c r="T92" s="198">
        <v>0</v>
      </c>
      <c r="U92" s="198">
        <v>60.62</v>
      </c>
      <c r="V92" s="198">
        <v>6.06</v>
      </c>
      <c r="W92" s="198">
        <v>19.73</v>
      </c>
      <c r="X92" s="198">
        <v>62.71</v>
      </c>
      <c r="Y92" s="198">
        <v>0</v>
      </c>
      <c r="Z92" s="198">
        <v>118.3</v>
      </c>
      <c r="AA92" s="198">
        <v>29.75</v>
      </c>
      <c r="AB92" s="198">
        <v>0</v>
      </c>
      <c r="AC92" s="198">
        <v>8.8800000000000008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22.12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110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10.69</v>
      </c>
      <c r="M93" s="198">
        <v>59.05</v>
      </c>
      <c r="N93" s="198">
        <v>50.21</v>
      </c>
      <c r="O93" s="198">
        <v>70.94</v>
      </c>
      <c r="P93" s="198">
        <v>22.88</v>
      </c>
      <c r="Q93" s="198">
        <v>8.49</v>
      </c>
      <c r="R93" s="198">
        <v>17.600000000000001</v>
      </c>
      <c r="S93" s="198">
        <v>9.57</v>
      </c>
      <c r="T93" s="198">
        <v>0</v>
      </c>
      <c r="U93" s="198">
        <v>60.62</v>
      </c>
      <c r="V93" s="198">
        <v>6.06</v>
      </c>
      <c r="W93" s="198">
        <v>19.73</v>
      </c>
      <c r="X93" s="198">
        <v>62.71</v>
      </c>
      <c r="Y93" s="198">
        <v>0</v>
      </c>
      <c r="Z93" s="198">
        <v>118.3</v>
      </c>
      <c r="AA93" s="198">
        <v>29.75</v>
      </c>
      <c r="AB93" s="198">
        <v>0</v>
      </c>
      <c r="AC93" s="198">
        <v>8.8800000000000008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19.66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110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59.05</v>
      </c>
      <c r="N94" s="198">
        <v>50.21</v>
      </c>
      <c r="O94" s="198">
        <v>70.94</v>
      </c>
      <c r="P94" s="198">
        <v>22.88</v>
      </c>
      <c r="Q94" s="198">
        <v>8.49</v>
      </c>
      <c r="R94" s="198">
        <v>17.600000000000001</v>
      </c>
      <c r="S94" s="198">
        <v>9.57</v>
      </c>
      <c r="T94" s="198">
        <v>0</v>
      </c>
      <c r="U94" s="198">
        <v>60.62</v>
      </c>
      <c r="V94" s="198">
        <v>6.06</v>
      </c>
      <c r="W94" s="198">
        <v>19.73</v>
      </c>
      <c r="X94" s="198">
        <v>62.71</v>
      </c>
      <c r="Y94" s="198">
        <v>0</v>
      </c>
      <c r="Z94" s="198">
        <v>118.3</v>
      </c>
      <c r="AA94" s="198">
        <v>29.75</v>
      </c>
      <c r="AB94" s="198">
        <v>0</v>
      </c>
      <c r="AC94" s="198">
        <v>8.8800000000000008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22.12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110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59.05</v>
      </c>
      <c r="N95" s="198">
        <v>50.21</v>
      </c>
      <c r="O95" s="198">
        <v>70.94</v>
      </c>
      <c r="P95" s="198">
        <v>22.88</v>
      </c>
      <c r="Q95" s="198">
        <v>7.89</v>
      </c>
      <c r="R95" s="198">
        <v>15.46</v>
      </c>
      <c r="S95" s="198">
        <v>9.57</v>
      </c>
      <c r="T95" s="198">
        <v>0</v>
      </c>
      <c r="U95" s="198">
        <v>60.62</v>
      </c>
      <c r="V95" s="198">
        <v>6.06</v>
      </c>
      <c r="W95" s="198">
        <v>19.73</v>
      </c>
      <c r="X95" s="198">
        <v>62.71</v>
      </c>
      <c r="Y95" s="198">
        <v>0</v>
      </c>
      <c r="Z95" s="198">
        <v>118.3</v>
      </c>
      <c r="AA95" s="198">
        <v>29.75</v>
      </c>
      <c r="AB95" s="198">
        <v>0</v>
      </c>
      <c r="AC95" s="198">
        <v>9.14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12.97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46.1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59.05</v>
      </c>
      <c r="N96" s="198">
        <v>50.21</v>
      </c>
      <c r="O96" s="198">
        <v>70.94</v>
      </c>
      <c r="P96" s="198">
        <v>22.88</v>
      </c>
      <c r="Q96" s="198">
        <v>7.89</v>
      </c>
      <c r="R96" s="198">
        <v>15.46</v>
      </c>
      <c r="S96" s="198">
        <v>9.57</v>
      </c>
      <c r="T96" s="198">
        <v>0</v>
      </c>
      <c r="U96" s="198">
        <v>60.62</v>
      </c>
      <c r="V96" s="198">
        <v>6.06</v>
      </c>
      <c r="W96" s="198">
        <v>19.73</v>
      </c>
      <c r="X96" s="198">
        <v>62.71</v>
      </c>
      <c r="Y96" s="198">
        <v>0</v>
      </c>
      <c r="Z96" s="198">
        <v>118.3</v>
      </c>
      <c r="AA96" s="198">
        <v>29.75</v>
      </c>
      <c r="AB96" s="198">
        <v>0</v>
      </c>
      <c r="AC96" s="198">
        <v>9.14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12.97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46.1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59.05</v>
      </c>
      <c r="N97" s="198">
        <v>50.21</v>
      </c>
      <c r="O97" s="198">
        <v>70.94</v>
      </c>
      <c r="P97" s="198">
        <v>22.88</v>
      </c>
      <c r="Q97" s="198">
        <v>7.89</v>
      </c>
      <c r="R97" s="198">
        <v>15.46</v>
      </c>
      <c r="S97" s="198">
        <v>9.57</v>
      </c>
      <c r="T97" s="198">
        <v>0</v>
      </c>
      <c r="U97" s="198">
        <v>60.62</v>
      </c>
      <c r="V97" s="198">
        <v>6.06</v>
      </c>
      <c r="W97" s="198">
        <v>19.73</v>
      </c>
      <c r="X97" s="198">
        <v>62.71</v>
      </c>
      <c r="Y97" s="198">
        <v>0</v>
      </c>
      <c r="Z97" s="198">
        <v>118.3</v>
      </c>
      <c r="AA97" s="198">
        <v>29.75</v>
      </c>
      <c r="AB97" s="198">
        <v>0</v>
      </c>
      <c r="AC97" s="198">
        <v>9.14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11.55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59.05</v>
      </c>
      <c r="N98" s="198">
        <v>50.21</v>
      </c>
      <c r="O98" s="198">
        <v>70.94</v>
      </c>
      <c r="P98" s="198">
        <v>22.88</v>
      </c>
      <c r="Q98" s="198">
        <v>7.89</v>
      </c>
      <c r="R98" s="198">
        <v>15.46</v>
      </c>
      <c r="S98" s="198">
        <v>9.57</v>
      </c>
      <c r="T98" s="198">
        <v>0</v>
      </c>
      <c r="U98" s="198">
        <v>60.62</v>
      </c>
      <c r="V98" s="198">
        <v>6.06</v>
      </c>
      <c r="W98" s="198">
        <v>19.73</v>
      </c>
      <c r="X98" s="198">
        <v>62.71</v>
      </c>
      <c r="Y98" s="198">
        <v>0</v>
      </c>
      <c r="Z98" s="198">
        <v>118.3</v>
      </c>
      <c r="AA98" s="198">
        <v>29.75</v>
      </c>
      <c r="AB98" s="198">
        <v>0</v>
      </c>
      <c r="AC98" s="198">
        <v>9.14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12.97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46.1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11.59154249999999</v>
      </c>
      <c r="L99">
        <f t="shared" si="0"/>
        <v>0.23178500000000057</v>
      </c>
      <c r="M99">
        <f t="shared" si="0"/>
        <v>1.4587400000000015</v>
      </c>
      <c r="N99">
        <f t="shared" si="0"/>
        <v>1.2050400000000006</v>
      </c>
      <c r="O99">
        <f t="shared" si="0"/>
        <v>1.7025599999999967</v>
      </c>
      <c r="P99">
        <f t="shared" si="0"/>
        <v>0.54912000000000138</v>
      </c>
      <c r="Q99">
        <f t="shared" si="0"/>
        <v>0.17206749999999979</v>
      </c>
      <c r="R99">
        <f t="shared" si="0"/>
        <v>0.35882999999999982</v>
      </c>
      <c r="S99">
        <f t="shared" si="0"/>
        <v>0.24783000000000077</v>
      </c>
      <c r="T99">
        <f t="shared" si="0"/>
        <v>0</v>
      </c>
      <c r="U99">
        <f t="shared" si="0"/>
        <v>1.4548799999999977</v>
      </c>
      <c r="V99">
        <f t="shared" si="0"/>
        <v>0.14543999999999987</v>
      </c>
      <c r="W99">
        <f t="shared" si="0"/>
        <v>0.46952999999999995</v>
      </c>
      <c r="X99">
        <f t="shared" si="0"/>
        <v>1.5050400000000006</v>
      </c>
      <c r="Y99">
        <f t="shared" si="0"/>
        <v>0</v>
      </c>
      <c r="Z99">
        <f t="shared" si="0"/>
        <v>2.8391999999999977</v>
      </c>
      <c r="AA99">
        <f t="shared" si="0"/>
        <v>0.71399999999999997</v>
      </c>
      <c r="AB99">
        <f t="shared" si="0"/>
        <v>0</v>
      </c>
      <c r="AC99">
        <f t="shared" si="0"/>
        <v>0.20852749999999995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0.45197250000000028</v>
      </c>
      <c r="AH99">
        <f t="shared" si="0"/>
        <v>0</v>
      </c>
      <c r="AI99">
        <f t="shared" si="0"/>
        <v>0.18095250000000002</v>
      </c>
      <c r="AJ99">
        <f t="shared" si="0"/>
        <v>0</v>
      </c>
      <c r="AK99">
        <f t="shared" si="0"/>
        <v>2.3690300000000013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1.2415149999999999</v>
      </c>
      <c r="AP99">
        <f t="shared" si="0"/>
        <v>4.9050000000000017E-2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2.0969999999999999E-2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0.27</v>
      </c>
      <c r="K3" s="198">
        <v>159.72999999999999</v>
      </c>
      <c r="L3" s="198">
        <v>61.58</v>
      </c>
      <c r="M3" s="198">
        <v>0</v>
      </c>
      <c r="N3" s="198">
        <v>29.03</v>
      </c>
      <c r="O3" s="198">
        <v>48.76</v>
      </c>
      <c r="P3" s="198">
        <v>57.39</v>
      </c>
      <c r="Q3" s="198">
        <v>4.21</v>
      </c>
      <c r="R3" s="198">
        <v>8.26</v>
      </c>
      <c r="S3" s="198">
        <v>6.48</v>
      </c>
      <c r="T3" s="198">
        <v>0</v>
      </c>
      <c r="U3" s="198">
        <v>222.71</v>
      </c>
      <c r="V3" s="198">
        <v>3.5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11.63</v>
      </c>
      <c r="AD3" s="198">
        <v>0</v>
      </c>
      <c r="AE3" s="198">
        <v>0</v>
      </c>
      <c r="AF3" s="198">
        <v>0</v>
      </c>
      <c r="AG3" s="198">
        <v>16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80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0.27</v>
      </c>
      <c r="K4" s="198">
        <v>159.72999999999999</v>
      </c>
      <c r="L4" s="198">
        <v>61.58</v>
      </c>
      <c r="M4" s="198">
        <v>0</v>
      </c>
      <c r="N4" s="198">
        <v>29.03</v>
      </c>
      <c r="O4" s="198">
        <v>48.76</v>
      </c>
      <c r="P4" s="198">
        <v>57.39</v>
      </c>
      <c r="Q4" s="198">
        <v>4.21</v>
      </c>
      <c r="R4" s="198">
        <v>8.26</v>
      </c>
      <c r="S4" s="198">
        <v>6.48</v>
      </c>
      <c r="T4" s="198">
        <v>0</v>
      </c>
      <c r="U4" s="198">
        <v>222.71</v>
      </c>
      <c r="V4" s="198">
        <v>3.5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11.63</v>
      </c>
      <c r="AD4" s="198">
        <v>0</v>
      </c>
      <c r="AE4" s="198">
        <v>0</v>
      </c>
      <c r="AF4" s="198">
        <v>0</v>
      </c>
      <c r="AG4" s="198">
        <v>16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80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0.27</v>
      </c>
      <c r="K5" s="198">
        <v>159.72999999999999</v>
      </c>
      <c r="L5" s="198">
        <v>61.58</v>
      </c>
      <c r="M5" s="198">
        <v>0</v>
      </c>
      <c r="N5" s="198">
        <v>29.03</v>
      </c>
      <c r="O5" s="198">
        <v>48.76</v>
      </c>
      <c r="P5" s="198">
        <v>57.39</v>
      </c>
      <c r="Q5" s="198">
        <v>4.21</v>
      </c>
      <c r="R5" s="198">
        <v>8.25</v>
      </c>
      <c r="S5" s="198">
        <v>6.48</v>
      </c>
      <c r="T5" s="198">
        <v>0</v>
      </c>
      <c r="U5" s="198">
        <v>222.71</v>
      </c>
      <c r="V5" s="198">
        <v>3.5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11.63</v>
      </c>
      <c r="AD5" s="198">
        <v>0</v>
      </c>
      <c r="AE5" s="198">
        <v>0</v>
      </c>
      <c r="AF5" s="198">
        <v>0</v>
      </c>
      <c r="AG5" s="198">
        <v>16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80</v>
      </c>
      <c r="AP5" s="198">
        <v>0</v>
      </c>
      <c r="AQ5" s="198">
        <v>0</v>
      </c>
      <c r="AR5" s="198">
        <v>0</v>
      </c>
      <c r="AS5" s="198">
        <v>0</v>
      </c>
      <c r="AT5" s="198">
        <v>1.35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0.27</v>
      </c>
      <c r="K6" s="198">
        <v>159.72999999999999</v>
      </c>
      <c r="L6" s="198">
        <v>61.58</v>
      </c>
      <c r="M6" s="198">
        <v>0</v>
      </c>
      <c r="N6" s="198">
        <v>29.03</v>
      </c>
      <c r="O6" s="198">
        <v>48.76</v>
      </c>
      <c r="P6" s="198">
        <v>57.39</v>
      </c>
      <c r="Q6" s="198">
        <v>4.21</v>
      </c>
      <c r="R6" s="198">
        <v>8.25</v>
      </c>
      <c r="S6" s="198">
        <v>6.48</v>
      </c>
      <c r="T6" s="198">
        <v>0</v>
      </c>
      <c r="U6" s="198">
        <v>222.71</v>
      </c>
      <c r="V6" s="198">
        <v>3.5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11.63</v>
      </c>
      <c r="AD6" s="198">
        <v>0</v>
      </c>
      <c r="AE6" s="198">
        <v>0</v>
      </c>
      <c r="AF6" s="198">
        <v>0</v>
      </c>
      <c r="AG6" s="198">
        <v>16</v>
      </c>
      <c r="AH6" s="198">
        <v>0</v>
      </c>
      <c r="AI6" s="198">
        <v>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80</v>
      </c>
      <c r="AP6" s="198">
        <v>0</v>
      </c>
      <c r="AQ6" s="198">
        <v>0</v>
      </c>
      <c r="AR6" s="198">
        <v>0</v>
      </c>
      <c r="AS6" s="198">
        <v>0</v>
      </c>
      <c r="AT6" s="198">
        <v>1.35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0.27</v>
      </c>
      <c r="K7" s="198">
        <v>159.72999999999999</v>
      </c>
      <c r="L7" s="198">
        <v>61.58</v>
      </c>
      <c r="M7" s="198">
        <v>0</v>
      </c>
      <c r="N7" s="198">
        <v>29.03</v>
      </c>
      <c r="O7" s="198">
        <v>48.76</v>
      </c>
      <c r="P7" s="198">
        <v>57.39</v>
      </c>
      <c r="Q7" s="198">
        <v>4.21</v>
      </c>
      <c r="R7" s="198">
        <v>8.25</v>
      </c>
      <c r="S7" s="198">
        <v>6.48</v>
      </c>
      <c r="T7" s="198">
        <v>0</v>
      </c>
      <c r="U7" s="198">
        <v>222.71</v>
      </c>
      <c r="V7" s="198">
        <v>3.5</v>
      </c>
      <c r="W7" s="198">
        <v>11.41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11.63</v>
      </c>
      <c r="AD7" s="198">
        <v>0</v>
      </c>
      <c r="AE7" s="198">
        <v>0</v>
      </c>
      <c r="AF7" s="198">
        <v>0</v>
      </c>
      <c r="AG7" s="198">
        <v>16</v>
      </c>
      <c r="AH7" s="198">
        <v>0</v>
      </c>
      <c r="AI7" s="198">
        <v>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80</v>
      </c>
      <c r="AP7" s="198">
        <v>0</v>
      </c>
      <c r="AQ7" s="198">
        <v>0</v>
      </c>
      <c r="AR7" s="198">
        <v>0</v>
      </c>
      <c r="AS7" s="198">
        <v>0</v>
      </c>
      <c r="AT7" s="198">
        <v>1.35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0.27</v>
      </c>
      <c r="K8" s="198">
        <v>159.72999999999999</v>
      </c>
      <c r="L8" s="198">
        <v>61.58</v>
      </c>
      <c r="M8" s="198">
        <v>0</v>
      </c>
      <c r="N8" s="198">
        <v>29.03</v>
      </c>
      <c r="O8" s="198">
        <v>48.76</v>
      </c>
      <c r="P8" s="198">
        <v>57.39</v>
      </c>
      <c r="Q8" s="198">
        <v>4.21</v>
      </c>
      <c r="R8" s="198">
        <v>8.25</v>
      </c>
      <c r="S8" s="198">
        <v>6.48</v>
      </c>
      <c r="T8" s="198">
        <v>0</v>
      </c>
      <c r="U8" s="198">
        <v>222.71</v>
      </c>
      <c r="V8" s="198">
        <v>3.5</v>
      </c>
      <c r="W8" s="198">
        <v>11.41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11.63</v>
      </c>
      <c r="AD8" s="198">
        <v>0</v>
      </c>
      <c r="AE8" s="198">
        <v>0</v>
      </c>
      <c r="AF8" s="198">
        <v>0</v>
      </c>
      <c r="AG8" s="198">
        <v>16</v>
      </c>
      <c r="AH8" s="198">
        <v>0</v>
      </c>
      <c r="AI8" s="198">
        <v>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80</v>
      </c>
      <c r="AP8" s="198">
        <v>0</v>
      </c>
      <c r="AQ8" s="198">
        <v>0</v>
      </c>
      <c r="AR8" s="198">
        <v>0</v>
      </c>
      <c r="AS8" s="198">
        <v>0</v>
      </c>
      <c r="AT8" s="198">
        <v>1.35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0.27</v>
      </c>
      <c r="K9" s="198">
        <v>159.72999999999999</v>
      </c>
      <c r="L9" s="198">
        <v>61.58</v>
      </c>
      <c r="M9" s="198">
        <v>0</v>
      </c>
      <c r="N9" s="198">
        <v>29.03</v>
      </c>
      <c r="O9" s="198">
        <v>48.76</v>
      </c>
      <c r="P9" s="198">
        <v>57.39</v>
      </c>
      <c r="Q9" s="198">
        <v>4.6399999999999997</v>
      </c>
      <c r="R9" s="198">
        <v>8.25</v>
      </c>
      <c r="S9" s="198">
        <v>6.48</v>
      </c>
      <c r="T9" s="198">
        <v>0</v>
      </c>
      <c r="U9" s="198">
        <v>222.71</v>
      </c>
      <c r="V9" s="198">
        <v>3.5</v>
      </c>
      <c r="W9" s="198">
        <v>11.41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11.63</v>
      </c>
      <c r="AD9" s="198">
        <v>0</v>
      </c>
      <c r="AE9" s="198">
        <v>0</v>
      </c>
      <c r="AF9" s="198">
        <v>0</v>
      </c>
      <c r="AG9" s="198">
        <v>16</v>
      </c>
      <c r="AH9" s="198">
        <v>0</v>
      </c>
      <c r="AI9" s="198">
        <v>0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22</v>
      </c>
      <c r="AP9" s="198">
        <v>0</v>
      </c>
      <c r="AQ9" s="198">
        <v>0</v>
      </c>
      <c r="AR9" s="198">
        <v>0</v>
      </c>
      <c r="AS9" s="198">
        <v>0</v>
      </c>
      <c r="AT9" s="198">
        <v>1.35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0.27</v>
      </c>
      <c r="K10" s="198">
        <v>159.72999999999999</v>
      </c>
      <c r="L10" s="198">
        <v>61.58</v>
      </c>
      <c r="M10" s="198">
        <v>0</v>
      </c>
      <c r="N10" s="198">
        <v>29.03</v>
      </c>
      <c r="O10" s="198">
        <v>48.76</v>
      </c>
      <c r="P10" s="198">
        <v>57.39</v>
      </c>
      <c r="Q10" s="198">
        <v>4.6399999999999997</v>
      </c>
      <c r="R10" s="198">
        <v>8.25</v>
      </c>
      <c r="S10" s="198">
        <v>6.48</v>
      </c>
      <c r="T10" s="198">
        <v>0</v>
      </c>
      <c r="U10" s="198">
        <v>222.71</v>
      </c>
      <c r="V10" s="198">
        <v>3.5</v>
      </c>
      <c r="W10" s="198">
        <v>11.41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11.63</v>
      </c>
      <c r="AD10" s="198">
        <v>0</v>
      </c>
      <c r="AE10" s="198">
        <v>0</v>
      </c>
      <c r="AF10" s="198">
        <v>0</v>
      </c>
      <c r="AG10" s="198">
        <v>16</v>
      </c>
      <c r="AH10" s="198">
        <v>0</v>
      </c>
      <c r="AI10" s="198">
        <v>0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22</v>
      </c>
      <c r="AP10" s="198">
        <v>0</v>
      </c>
      <c r="AQ10" s="198">
        <v>0</v>
      </c>
      <c r="AR10" s="198">
        <v>0</v>
      </c>
      <c r="AS10" s="198">
        <v>0</v>
      </c>
      <c r="AT10" s="198">
        <v>1.35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0.27</v>
      </c>
      <c r="K11" s="198">
        <v>159.72999999999999</v>
      </c>
      <c r="L11" s="198">
        <v>61.58</v>
      </c>
      <c r="M11" s="198">
        <v>0</v>
      </c>
      <c r="N11" s="198">
        <v>29.03</v>
      </c>
      <c r="O11" s="198">
        <v>48.76</v>
      </c>
      <c r="P11" s="198">
        <v>57.39</v>
      </c>
      <c r="Q11" s="198">
        <v>4.6399999999999997</v>
      </c>
      <c r="R11" s="198">
        <v>8.25</v>
      </c>
      <c r="S11" s="198">
        <v>6.48</v>
      </c>
      <c r="T11" s="198">
        <v>0</v>
      </c>
      <c r="U11" s="198">
        <v>222.71</v>
      </c>
      <c r="V11" s="198">
        <v>3.5</v>
      </c>
      <c r="W11" s="198">
        <v>11.41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11.63</v>
      </c>
      <c r="AD11" s="198">
        <v>0</v>
      </c>
      <c r="AE11" s="198">
        <v>0</v>
      </c>
      <c r="AF11" s="198">
        <v>0</v>
      </c>
      <c r="AG11" s="198">
        <v>16</v>
      </c>
      <c r="AH11" s="198">
        <v>0</v>
      </c>
      <c r="AI11" s="198">
        <v>0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22</v>
      </c>
      <c r="AP11" s="198">
        <v>0</v>
      </c>
      <c r="AQ11" s="198">
        <v>0</v>
      </c>
      <c r="AR11" s="198">
        <v>0</v>
      </c>
      <c r="AS11" s="198">
        <v>0</v>
      </c>
      <c r="AT11" s="198">
        <v>1.35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0.27</v>
      </c>
      <c r="K12" s="198">
        <v>159.72999999999999</v>
      </c>
      <c r="L12" s="198">
        <v>61.58</v>
      </c>
      <c r="M12" s="198">
        <v>0</v>
      </c>
      <c r="N12" s="198">
        <v>29.03</v>
      </c>
      <c r="O12" s="198">
        <v>48.76</v>
      </c>
      <c r="P12" s="198">
        <v>57.39</v>
      </c>
      <c r="Q12" s="198">
        <v>4.6399999999999997</v>
      </c>
      <c r="R12" s="198">
        <v>8.25</v>
      </c>
      <c r="S12" s="198">
        <v>6.48</v>
      </c>
      <c r="T12" s="198">
        <v>0</v>
      </c>
      <c r="U12" s="198">
        <v>222.71</v>
      </c>
      <c r="V12" s="198">
        <v>3.5</v>
      </c>
      <c r="W12" s="198">
        <v>11.41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11.63</v>
      </c>
      <c r="AD12" s="198">
        <v>0</v>
      </c>
      <c r="AE12" s="198">
        <v>0</v>
      </c>
      <c r="AF12" s="198">
        <v>0</v>
      </c>
      <c r="AG12" s="198">
        <v>16</v>
      </c>
      <c r="AH12" s="198">
        <v>0</v>
      </c>
      <c r="AI12" s="198">
        <v>0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22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0.27</v>
      </c>
      <c r="K13" s="198">
        <v>159.72999999999999</v>
      </c>
      <c r="L13" s="198">
        <v>61.58</v>
      </c>
      <c r="M13" s="198">
        <v>0</v>
      </c>
      <c r="N13" s="198">
        <v>29.03</v>
      </c>
      <c r="O13" s="198">
        <v>48.76</v>
      </c>
      <c r="P13" s="198">
        <v>57.39</v>
      </c>
      <c r="Q13" s="198">
        <v>4.6399999999999997</v>
      </c>
      <c r="R13" s="198">
        <v>8.25</v>
      </c>
      <c r="S13" s="198">
        <v>6.48</v>
      </c>
      <c r="T13" s="198">
        <v>0</v>
      </c>
      <c r="U13" s="198">
        <v>222.71</v>
      </c>
      <c r="V13" s="198">
        <v>3.5</v>
      </c>
      <c r="W13" s="198">
        <v>11.41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11.63</v>
      </c>
      <c r="AD13" s="198">
        <v>0</v>
      </c>
      <c r="AE13" s="198">
        <v>0</v>
      </c>
      <c r="AF13" s="198">
        <v>0</v>
      </c>
      <c r="AG13" s="198">
        <v>16</v>
      </c>
      <c r="AH13" s="198">
        <v>0</v>
      </c>
      <c r="AI13" s="198">
        <v>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22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0.27</v>
      </c>
      <c r="K14" s="198">
        <v>159.72999999999999</v>
      </c>
      <c r="L14" s="198">
        <v>61.58</v>
      </c>
      <c r="M14" s="198">
        <v>0</v>
      </c>
      <c r="N14" s="198">
        <v>29.03</v>
      </c>
      <c r="O14" s="198">
        <v>48.76</v>
      </c>
      <c r="P14" s="198">
        <v>57.39</v>
      </c>
      <c r="Q14" s="198">
        <v>4.6399999999999997</v>
      </c>
      <c r="R14" s="198">
        <v>8.25</v>
      </c>
      <c r="S14" s="198">
        <v>6.48</v>
      </c>
      <c r="T14" s="198">
        <v>0</v>
      </c>
      <c r="U14" s="198">
        <v>222.71</v>
      </c>
      <c r="V14" s="198">
        <v>3.5</v>
      </c>
      <c r="W14" s="198">
        <v>11.41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10.99</v>
      </c>
      <c r="AD14" s="198">
        <v>0</v>
      </c>
      <c r="AE14" s="198">
        <v>0</v>
      </c>
      <c r="AF14" s="198">
        <v>0</v>
      </c>
      <c r="AG14" s="198">
        <v>16</v>
      </c>
      <c r="AH14" s="198">
        <v>0</v>
      </c>
      <c r="AI14" s="198">
        <v>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22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159.72999999999999</v>
      </c>
      <c r="L15" s="198">
        <v>61.58</v>
      </c>
      <c r="M15" s="198">
        <v>0</v>
      </c>
      <c r="N15" s="198">
        <v>29.03</v>
      </c>
      <c r="O15" s="198">
        <v>48.76</v>
      </c>
      <c r="P15" s="198">
        <v>57.39</v>
      </c>
      <c r="Q15" s="198">
        <v>4.6399999999999997</v>
      </c>
      <c r="R15" s="198">
        <v>8.25</v>
      </c>
      <c r="S15" s="198">
        <v>6.48</v>
      </c>
      <c r="T15" s="198">
        <v>0</v>
      </c>
      <c r="U15" s="198">
        <v>222.71</v>
      </c>
      <c r="V15" s="198">
        <v>3.5</v>
      </c>
      <c r="W15" s="198">
        <v>11.41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10.99</v>
      </c>
      <c r="AD15" s="198">
        <v>0</v>
      </c>
      <c r="AE15" s="198">
        <v>0</v>
      </c>
      <c r="AF15" s="198">
        <v>0</v>
      </c>
      <c r="AG15" s="198">
        <v>16</v>
      </c>
      <c r="AH15" s="198">
        <v>0</v>
      </c>
      <c r="AI15" s="198">
        <v>0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23.4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159.72999999999999</v>
      </c>
      <c r="L16" s="198">
        <v>61.58</v>
      </c>
      <c r="M16" s="198">
        <v>0</v>
      </c>
      <c r="N16" s="198">
        <v>29.03</v>
      </c>
      <c r="O16" s="198">
        <v>48.76</v>
      </c>
      <c r="P16" s="198">
        <v>57.39</v>
      </c>
      <c r="Q16" s="198">
        <v>4.6399999999999997</v>
      </c>
      <c r="R16" s="198">
        <v>8.25</v>
      </c>
      <c r="S16" s="198">
        <v>6.48</v>
      </c>
      <c r="T16" s="198">
        <v>0</v>
      </c>
      <c r="U16" s="198">
        <v>222.71</v>
      </c>
      <c r="V16" s="198">
        <v>3.5</v>
      </c>
      <c r="W16" s="198">
        <v>11.41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10.99</v>
      </c>
      <c r="AD16" s="198">
        <v>0</v>
      </c>
      <c r="AE16" s="198">
        <v>0</v>
      </c>
      <c r="AF16" s="198">
        <v>0</v>
      </c>
      <c r="AG16" s="198">
        <v>16</v>
      </c>
      <c r="AH16" s="198">
        <v>0</v>
      </c>
      <c r="AI16" s="198">
        <v>0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23.4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159.72999999999999</v>
      </c>
      <c r="L17" s="198">
        <v>61.58</v>
      </c>
      <c r="M17" s="198">
        <v>0</v>
      </c>
      <c r="N17" s="198">
        <v>29.03</v>
      </c>
      <c r="O17" s="198">
        <v>48.76</v>
      </c>
      <c r="P17" s="198">
        <v>57.39</v>
      </c>
      <c r="Q17" s="198">
        <v>4.6399999999999997</v>
      </c>
      <c r="R17" s="198">
        <v>8.25</v>
      </c>
      <c r="S17" s="198">
        <v>6.48</v>
      </c>
      <c r="T17" s="198">
        <v>0</v>
      </c>
      <c r="U17" s="198">
        <v>222.71</v>
      </c>
      <c r="V17" s="198">
        <v>3.5</v>
      </c>
      <c r="W17" s="198">
        <v>11.41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10.99</v>
      </c>
      <c r="AD17" s="198">
        <v>0</v>
      </c>
      <c r="AE17" s="198">
        <v>0</v>
      </c>
      <c r="AF17" s="198">
        <v>0</v>
      </c>
      <c r="AG17" s="198">
        <v>16</v>
      </c>
      <c r="AH17" s="198">
        <v>0</v>
      </c>
      <c r="AI17" s="198">
        <v>0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23.4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159.72999999999999</v>
      </c>
      <c r="L18" s="198">
        <v>61.58</v>
      </c>
      <c r="M18" s="198">
        <v>0</v>
      </c>
      <c r="N18" s="198">
        <v>29.03</v>
      </c>
      <c r="O18" s="198">
        <v>48.76</v>
      </c>
      <c r="P18" s="198">
        <v>57.39</v>
      </c>
      <c r="Q18" s="198">
        <v>4.6399999999999997</v>
      </c>
      <c r="R18" s="198">
        <v>8.25</v>
      </c>
      <c r="S18" s="198">
        <v>6.48</v>
      </c>
      <c r="T18" s="198">
        <v>0</v>
      </c>
      <c r="U18" s="198">
        <v>222.71</v>
      </c>
      <c r="V18" s="198">
        <v>3.5</v>
      </c>
      <c r="W18" s="198">
        <v>11.41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10.99</v>
      </c>
      <c r="AD18" s="198">
        <v>0</v>
      </c>
      <c r="AE18" s="198">
        <v>0</v>
      </c>
      <c r="AF18" s="198">
        <v>0</v>
      </c>
      <c r="AG18" s="198">
        <v>16</v>
      </c>
      <c r="AH18" s="198">
        <v>0</v>
      </c>
      <c r="AI18" s="198">
        <v>0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23.4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61.58</v>
      </c>
      <c r="M19" s="198">
        <v>0</v>
      </c>
      <c r="N19" s="198">
        <v>29.03</v>
      </c>
      <c r="O19" s="198">
        <v>48.76</v>
      </c>
      <c r="P19" s="198">
        <v>57.39</v>
      </c>
      <c r="Q19" s="198">
        <v>4.91</v>
      </c>
      <c r="R19" s="198">
        <v>8.25</v>
      </c>
      <c r="S19" s="198">
        <v>6.48</v>
      </c>
      <c r="T19" s="198">
        <v>0</v>
      </c>
      <c r="U19" s="198">
        <v>222.71</v>
      </c>
      <c r="V19" s="198">
        <v>3.5</v>
      </c>
      <c r="W19" s="198">
        <v>11.41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10.99</v>
      </c>
      <c r="AD19" s="198">
        <v>0</v>
      </c>
      <c r="AE19" s="198">
        <v>0</v>
      </c>
      <c r="AF19" s="198">
        <v>0</v>
      </c>
      <c r="AG19" s="198">
        <v>16</v>
      </c>
      <c r="AH19" s="198">
        <v>0</v>
      </c>
      <c r="AI19" s="198">
        <v>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23.4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61.58</v>
      </c>
      <c r="M20" s="198">
        <v>0</v>
      </c>
      <c r="N20" s="198">
        <v>29.03</v>
      </c>
      <c r="O20" s="198">
        <v>48.76</v>
      </c>
      <c r="P20" s="198">
        <v>57.39</v>
      </c>
      <c r="Q20" s="198">
        <v>4.91</v>
      </c>
      <c r="R20" s="198">
        <v>8.25</v>
      </c>
      <c r="S20" s="198">
        <v>6.48</v>
      </c>
      <c r="T20" s="198">
        <v>0</v>
      </c>
      <c r="U20" s="198">
        <v>222.71</v>
      </c>
      <c r="V20" s="198">
        <v>3.5</v>
      </c>
      <c r="W20" s="198">
        <v>11.41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10.99</v>
      </c>
      <c r="AD20" s="198">
        <v>0</v>
      </c>
      <c r="AE20" s="198">
        <v>0</v>
      </c>
      <c r="AF20" s="198">
        <v>0</v>
      </c>
      <c r="AG20" s="198">
        <v>16</v>
      </c>
      <c r="AH20" s="198">
        <v>0</v>
      </c>
      <c r="AI20" s="198">
        <v>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23.4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61.58</v>
      </c>
      <c r="M21" s="198">
        <v>0</v>
      </c>
      <c r="N21" s="198">
        <v>29.03</v>
      </c>
      <c r="O21" s="198">
        <v>48.76</v>
      </c>
      <c r="P21" s="198">
        <v>57.39</v>
      </c>
      <c r="Q21" s="198">
        <v>4.6399999999999997</v>
      </c>
      <c r="R21" s="198">
        <v>10.42</v>
      </c>
      <c r="S21" s="198">
        <v>6.48</v>
      </c>
      <c r="T21" s="198">
        <v>0</v>
      </c>
      <c r="U21" s="198">
        <v>222.71</v>
      </c>
      <c r="V21" s="198">
        <v>3.5</v>
      </c>
      <c r="W21" s="198">
        <v>11.41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10.99</v>
      </c>
      <c r="AD21" s="198">
        <v>0</v>
      </c>
      <c r="AE21" s="198">
        <v>0</v>
      </c>
      <c r="AF21" s="198">
        <v>0</v>
      </c>
      <c r="AG21" s="198">
        <v>16</v>
      </c>
      <c r="AH21" s="198">
        <v>0</v>
      </c>
      <c r="AI21" s="198">
        <v>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23.4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61.58</v>
      </c>
      <c r="M22" s="198">
        <v>0</v>
      </c>
      <c r="N22" s="198">
        <v>29.03</v>
      </c>
      <c r="O22" s="198">
        <v>48.76</v>
      </c>
      <c r="P22" s="198">
        <v>57.39</v>
      </c>
      <c r="Q22" s="198">
        <v>4.6399999999999997</v>
      </c>
      <c r="R22" s="198">
        <v>10.42</v>
      </c>
      <c r="S22" s="198">
        <v>6.48</v>
      </c>
      <c r="T22" s="198">
        <v>0</v>
      </c>
      <c r="U22" s="198">
        <v>222.71</v>
      </c>
      <c r="V22" s="198">
        <v>3.5</v>
      </c>
      <c r="W22" s="198">
        <v>11.41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11.63</v>
      </c>
      <c r="AD22" s="198">
        <v>0</v>
      </c>
      <c r="AE22" s="198">
        <v>0</v>
      </c>
      <c r="AF22" s="198">
        <v>0</v>
      </c>
      <c r="AG22" s="198">
        <v>16</v>
      </c>
      <c r="AH22" s="198">
        <v>0</v>
      </c>
      <c r="AI22" s="198">
        <v>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23.4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61.58</v>
      </c>
      <c r="M23" s="198">
        <v>0</v>
      </c>
      <c r="N23" s="198">
        <v>29.03</v>
      </c>
      <c r="O23" s="198">
        <v>48.76</v>
      </c>
      <c r="P23" s="198">
        <v>57.39</v>
      </c>
      <c r="Q23" s="198">
        <v>4.6399999999999997</v>
      </c>
      <c r="R23" s="198">
        <v>10.42</v>
      </c>
      <c r="S23" s="198">
        <v>6.48</v>
      </c>
      <c r="T23" s="198">
        <v>0</v>
      </c>
      <c r="U23" s="198">
        <v>222.71</v>
      </c>
      <c r="V23" s="198">
        <v>3.5</v>
      </c>
      <c r="W23" s="198">
        <v>11.41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11.63</v>
      </c>
      <c r="AD23" s="198">
        <v>0</v>
      </c>
      <c r="AE23" s="198">
        <v>0</v>
      </c>
      <c r="AF23" s="198">
        <v>0</v>
      </c>
      <c r="AG23" s="198">
        <v>16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61.58</v>
      </c>
      <c r="M24" s="198">
        <v>0</v>
      </c>
      <c r="N24" s="198">
        <v>29.03</v>
      </c>
      <c r="O24" s="198">
        <v>48.76</v>
      </c>
      <c r="P24" s="198">
        <v>57.39</v>
      </c>
      <c r="Q24" s="198">
        <v>4.6399999999999997</v>
      </c>
      <c r="R24" s="198">
        <v>10.42</v>
      </c>
      <c r="S24" s="198">
        <v>6.48</v>
      </c>
      <c r="T24" s="198">
        <v>0</v>
      </c>
      <c r="U24" s="198">
        <v>222.71</v>
      </c>
      <c r="V24" s="198">
        <v>3.5</v>
      </c>
      <c r="W24" s="198">
        <v>11.41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11.63</v>
      </c>
      <c r="AD24" s="198">
        <v>0</v>
      </c>
      <c r="AE24" s="198">
        <v>0</v>
      </c>
      <c r="AF24" s="198">
        <v>0</v>
      </c>
      <c r="AG24" s="198">
        <v>16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61.58</v>
      </c>
      <c r="M25" s="198">
        <v>0</v>
      </c>
      <c r="N25" s="198">
        <v>29.03</v>
      </c>
      <c r="O25" s="198">
        <v>48.76</v>
      </c>
      <c r="P25" s="198">
        <v>57.39</v>
      </c>
      <c r="Q25" s="198">
        <v>4.6399999999999997</v>
      </c>
      <c r="R25" s="198">
        <v>10.42</v>
      </c>
      <c r="S25" s="198">
        <v>6.48</v>
      </c>
      <c r="T25" s="198">
        <v>0</v>
      </c>
      <c r="U25" s="198">
        <v>222.71</v>
      </c>
      <c r="V25" s="198">
        <v>3.5</v>
      </c>
      <c r="W25" s="198">
        <v>11.41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11.63</v>
      </c>
      <c r="AD25" s="198">
        <v>0</v>
      </c>
      <c r="AE25" s="198">
        <v>0</v>
      </c>
      <c r="AF25" s="198">
        <v>0</v>
      </c>
      <c r="AG25" s="198">
        <v>16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40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61.58</v>
      </c>
      <c r="M26" s="198">
        <v>0</v>
      </c>
      <c r="N26" s="198">
        <v>29.03</v>
      </c>
      <c r="O26" s="198">
        <v>48.76</v>
      </c>
      <c r="P26" s="198">
        <v>57.39</v>
      </c>
      <c r="Q26" s="198">
        <v>4.6399999999999997</v>
      </c>
      <c r="R26" s="198">
        <v>10.42</v>
      </c>
      <c r="S26" s="198">
        <v>6.48</v>
      </c>
      <c r="T26" s="198">
        <v>0</v>
      </c>
      <c r="U26" s="198">
        <v>222.71</v>
      </c>
      <c r="V26" s="198">
        <v>3.5</v>
      </c>
      <c r="W26" s="198">
        <v>11.41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11.63</v>
      </c>
      <c r="AD26" s="198">
        <v>0</v>
      </c>
      <c r="AE26" s="198">
        <v>0</v>
      </c>
      <c r="AF26" s="198">
        <v>0</v>
      </c>
      <c r="AG26" s="198">
        <v>16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40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61.58</v>
      </c>
      <c r="M27" s="198">
        <v>0</v>
      </c>
      <c r="N27" s="198">
        <v>29.03</v>
      </c>
      <c r="O27" s="198">
        <v>48.76</v>
      </c>
      <c r="P27" s="198">
        <v>57.39</v>
      </c>
      <c r="Q27" s="198">
        <v>4.6399999999999997</v>
      </c>
      <c r="R27" s="198">
        <v>10.42</v>
      </c>
      <c r="S27" s="198">
        <v>6.48</v>
      </c>
      <c r="T27" s="198">
        <v>0</v>
      </c>
      <c r="U27" s="198">
        <v>222.71</v>
      </c>
      <c r="V27" s="198">
        <v>3.5</v>
      </c>
      <c r="W27" s="198">
        <v>11.41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11.63</v>
      </c>
      <c r="AD27" s="198">
        <v>0</v>
      </c>
      <c r="AE27" s="198">
        <v>0</v>
      </c>
      <c r="AF27" s="198">
        <v>0</v>
      </c>
      <c r="AG27" s="198">
        <v>16</v>
      </c>
      <c r="AH27" s="198">
        <v>0</v>
      </c>
      <c r="AI27" s="198">
        <v>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40</v>
      </c>
      <c r="AP27" s="198">
        <v>0</v>
      </c>
      <c r="AQ27" s="198">
        <v>0</v>
      </c>
      <c r="AR27" s="198">
        <v>0</v>
      </c>
      <c r="AS27" s="198">
        <v>0</v>
      </c>
      <c r="AT27" s="198">
        <v>3.23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61.58</v>
      </c>
      <c r="M28" s="198">
        <v>0</v>
      </c>
      <c r="N28" s="198">
        <v>29.03</v>
      </c>
      <c r="O28" s="198">
        <v>48.76</v>
      </c>
      <c r="P28" s="198">
        <v>57.39</v>
      </c>
      <c r="Q28" s="198">
        <v>4.6399999999999997</v>
      </c>
      <c r="R28" s="198">
        <v>10.42</v>
      </c>
      <c r="S28" s="198">
        <v>6.48</v>
      </c>
      <c r="T28" s="198">
        <v>0</v>
      </c>
      <c r="U28" s="198">
        <v>222.71</v>
      </c>
      <c r="V28" s="198">
        <v>3.5</v>
      </c>
      <c r="W28" s="198">
        <v>11.41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11.63</v>
      </c>
      <c r="AD28" s="198">
        <v>0</v>
      </c>
      <c r="AE28" s="198">
        <v>0</v>
      </c>
      <c r="AF28" s="198">
        <v>0</v>
      </c>
      <c r="AG28" s="198">
        <v>16</v>
      </c>
      <c r="AH28" s="198">
        <v>0</v>
      </c>
      <c r="AI28" s="198">
        <v>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55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3.23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61.58</v>
      </c>
      <c r="M29" s="198">
        <v>0</v>
      </c>
      <c r="N29" s="198">
        <v>29.03</v>
      </c>
      <c r="O29" s="198">
        <v>48.76</v>
      </c>
      <c r="P29" s="198">
        <v>57.39</v>
      </c>
      <c r="Q29" s="198">
        <v>4.6399999999999997</v>
      </c>
      <c r="R29" s="198">
        <v>10.42</v>
      </c>
      <c r="S29" s="198">
        <v>6.48</v>
      </c>
      <c r="T29" s="198">
        <v>0</v>
      </c>
      <c r="U29" s="198">
        <v>222.71</v>
      </c>
      <c r="V29" s="198">
        <v>3.5</v>
      </c>
      <c r="W29" s="198">
        <v>11.19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11.63</v>
      </c>
      <c r="AD29" s="198">
        <v>0</v>
      </c>
      <c r="AE29" s="198">
        <v>0</v>
      </c>
      <c r="AF29" s="198">
        <v>0</v>
      </c>
      <c r="AG29" s="198">
        <v>16</v>
      </c>
      <c r="AH29" s="198">
        <v>0</v>
      </c>
      <c r="AI29" s="198">
        <v>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40</v>
      </c>
      <c r="AP29" s="198">
        <v>0</v>
      </c>
      <c r="AQ29" s="198">
        <v>3.49</v>
      </c>
      <c r="AR29" s="198">
        <v>0</v>
      </c>
      <c r="AS29" s="198">
        <v>0</v>
      </c>
      <c r="AT29" s="198">
        <v>3.23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61.58</v>
      </c>
      <c r="M30" s="198">
        <v>0</v>
      </c>
      <c r="N30" s="198">
        <v>29.03</v>
      </c>
      <c r="O30" s="198">
        <v>48.76</v>
      </c>
      <c r="P30" s="198">
        <v>57.39</v>
      </c>
      <c r="Q30" s="198">
        <v>4.6399999999999997</v>
      </c>
      <c r="R30" s="198">
        <v>10.42</v>
      </c>
      <c r="S30" s="198">
        <v>6.48</v>
      </c>
      <c r="T30" s="198">
        <v>0</v>
      </c>
      <c r="U30" s="198">
        <v>222.71</v>
      </c>
      <c r="V30" s="198">
        <v>3.5</v>
      </c>
      <c r="W30" s="198">
        <v>11.19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10.99</v>
      </c>
      <c r="AD30" s="198">
        <v>0</v>
      </c>
      <c r="AE30" s="198">
        <v>0</v>
      </c>
      <c r="AF30" s="198">
        <v>0</v>
      </c>
      <c r="AG30" s="198">
        <v>16</v>
      </c>
      <c r="AH30" s="198">
        <v>0</v>
      </c>
      <c r="AI30" s="198">
        <v>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40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3.23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61.58</v>
      </c>
      <c r="M31" s="198">
        <v>0</v>
      </c>
      <c r="N31" s="198">
        <v>29.03</v>
      </c>
      <c r="O31" s="198">
        <v>48.76</v>
      </c>
      <c r="P31" s="198">
        <v>57.39</v>
      </c>
      <c r="Q31" s="198">
        <v>4.6399999999999997</v>
      </c>
      <c r="R31" s="198">
        <v>10.42</v>
      </c>
      <c r="S31" s="198">
        <v>6.48</v>
      </c>
      <c r="T31" s="198">
        <v>0</v>
      </c>
      <c r="U31" s="198">
        <v>222.71</v>
      </c>
      <c r="V31" s="198">
        <v>3.5</v>
      </c>
      <c r="W31" s="198">
        <v>11.19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10.99</v>
      </c>
      <c r="AD31" s="198">
        <v>0</v>
      </c>
      <c r="AE31" s="198">
        <v>0</v>
      </c>
      <c r="AF31" s="198">
        <v>0</v>
      </c>
      <c r="AG31" s="198">
        <v>16</v>
      </c>
      <c r="AH31" s="198">
        <v>0</v>
      </c>
      <c r="AI31" s="198">
        <v>0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50</v>
      </c>
      <c r="AP31" s="198">
        <v>0</v>
      </c>
      <c r="AQ31" s="198">
        <v>17.23</v>
      </c>
      <c r="AR31" s="198">
        <v>0</v>
      </c>
      <c r="AS31" s="198">
        <v>0</v>
      </c>
      <c r="AT31" s="198">
        <v>3.23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61.58</v>
      </c>
      <c r="M32" s="198">
        <v>0</v>
      </c>
      <c r="N32" s="198">
        <v>29.03</v>
      </c>
      <c r="O32" s="198">
        <v>48.76</v>
      </c>
      <c r="P32" s="198">
        <v>57.39</v>
      </c>
      <c r="Q32" s="198">
        <v>4.6399999999999997</v>
      </c>
      <c r="R32" s="198">
        <v>10.42</v>
      </c>
      <c r="S32" s="198">
        <v>6.48</v>
      </c>
      <c r="T32" s="198">
        <v>0</v>
      </c>
      <c r="U32" s="198">
        <v>222.71</v>
      </c>
      <c r="V32" s="198">
        <v>3.5</v>
      </c>
      <c r="W32" s="198">
        <v>11.19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10.99</v>
      </c>
      <c r="AD32" s="198">
        <v>0</v>
      </c>
      <c r="AE32" s="198">
        <v>0</v>
      </c>
      <c r="AF32" s="198">
        <v>0</v>
      </c>
      <c r="AG32" s="198">
        <v>16</v>
      </c>
      <c r="AH32" s="198">
        <v>0</v>
      </c>
      <c r="AI32" s="198">
        <v>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50</v>
      </c>
      <c r="AP32" s="198">
        <v>0</v>
      </c>
      <c r="AQ32" s="198">
        <v>23.75</v>
      </c>
      <c r="AR32" s="198">
        <v>0</v>
      </c>
      <c r="AS32" s="198">
        <v>0</v>
      </c>
      <c r="AT32" s="198">
        <v>3.23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61.58</v>
      </c>
      <c r="M33" s="198">
        <v>0</v>
      </c>
      <c r="N33" s="198">
        <v>29.03</v>
      </c>
      <c r="O33" s="198">
        <v>48.76</v>
      </c>
      <c r="P33" s="198">
        <v>57.39</v>
      </c>
      <c r="Q33" s="198">
        <v>4.6399999999999997</v>
      </c>
      <c r="R33" s="198">
        <v>10.42</v>
      </c>
      <c r="S33" s="198">
        <v>6.48</v>
      </c>
      <c r="T33" s="198">
        <v>0</v>
      </c>
      <c r="U33" s="198">
        <v>222.71</v>
      </c>
      <c r="V33" s="198">
        <v>3.5</v>
      </c>
      <c r="W33" s="198">
        <v>11.19</v>
      </c>
      <c r="X33" s="198">
        <v>36.270000000000003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10.99</v>
      </c>
      <c r="AD33" s="198">
        <v>0</v>
      </c>
      <c r="AE33" s="198">
        <v>0</v>
      </c>
      <c r="AF33" s="198">
        <v>0</v>
      </c>
      <c r="AG33" s="198">
        <v>16</v>
      </c>
      <c r="AH33" s="198">
        <v>0</v>
      </c>
      <c r="AI33" s="198">
        <v>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50</v>
      </c>
      <c r="AP33" s="198">
        <v>0</v>
      </c>
      <c r="AQ33" s="198">
        <v>23.75</v>
      </c>
      <c r="AR33" s="198">
        <v>0</v>
      </c>
      <c r="AS33" s="198">
        <v>0</v>
      </c>
      <c r="AT33" s="198">
        <v>3.23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61.58</v>
      </c>
      <c r="M34" s="198">
        <v>0</v>
      </c>
      <c r="N34" s="198">
        <v>29.03</v>
      </c>
      <c r="O34" s="198">
        <v>48.76</v>
      </c>
      <c r="P34" s="198">
        <v>57.39</v>
      </c>
      <c r="Q34" s="198">
        <v>4.72</v>
      </c>
      <c r="R34" s="198">
        <v>10.43</v>
      </c>
      <c r="S34" s="198">
        <v>6.48</v>
      </c>
      <c r="T34" s="198">
        <v>0</v>
      </c>
      <c r="U34" s="198">
        <v>222.71</v>
      </c>
      <c r="V34" s="198">
        <v>3.5</v>
      </c>
      <c r="W34" s="198">
        <v>11.19</v>
      </c>
      <c r="X34" s="198">
        <v>36.270000000000003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10.99</v>
      </c>
      <c r="AD34" s="198">
        <v>0</v>
      </c>
      <c r="AE34" s="198">
        <v>0</v>
      </c>
      <c r="AF34" s="198">
        <v>0</v>
      </c>
      <c r="AG34" s="198">
        <v>16</v>
      </c>
      <c r="AH34" s="198">
        <v>0</v>
      </c>
      <c r="AI34" s="198">
        <v>0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50</v>
      </c>
      <c r="AP34" s="198">
        <v>0</v>
      </c>
      <c r="AQ34" s="198">
        <v>23.75</v>
      </c>
      <c r="AR34" s="198">
        <v>0</v>
      </c>
      <c r="AS34" s="198">
        <v>0</v>
      </c>
      <c r="AT34" s="198">
        <v>3.23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61.58</v>
      </c>
      <c r="M35" s="198">
        <v>0</v>
      </c>
      <c r="N35" s="198">
        <v>29.03</v>
      </c>
      <c r="O35" s="198">
        <v>48.76</v>
      </c>
      <c r="P35" s="198">
        <v>57.39</v>
      </c>
      <c r="Q35" s="198">
        <v>4.92</v>
      </c>
      <c r="R35" s="198">
        <v>10.43</v>
      </c>
      <c r="S35" s="198">
        <v>6.48</v>
      </c>
      <c r="T35" s="198">
        <v>0</v>
      </c>
      <c r="U35" s="198">
        <v>222.71</v>
      </c>
      <c r="V35" s="198">
        <v>3.5</v>
      </c>
      <c r="W35" s="198">
        <v>11.19</v>
      </c>
      <c r="X35" s="198">
        <v>36.270000000000003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10.99</v>
      </c>
      <c r="AD35" s="198">
        <v>0</v>
      </c>
      <c r="AE35" s="198">
        <v>0</v>
      </c>
      <c r="AF35" s="198">
        <v>0</v>
      </c>
      <c r="AG35" s="198">
        <v>16</v>
      </c>
      <c r="AH35" s="198">
        <v>0</v>
      </c>
      <c r="AI35" s="198">
        <v>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50</v>
      </c>
      <c r="AP35" s="198">
        <v>0</v>
      </c>
      <c r="AQ35" s="198">
        <v>23.75</v>
      </c>
      <c r="AR35" s="198">
        <v>0</v>
      </c>
      <c r="AS35" s="198">
        <v>0</v>
      </c>
      <c r="AT35" s="198">
        <v>3.23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61.58</v>
      </c>
      <c r="M36" s="198">
        <v>0</v>
      </c>
      <c r="N36" s="198">
        <v>29.03</v>
      </c>
      <c r="O36" s="198">
        <v>48.76</v>
      </c>
      <c r="P36" s="198">
        <v>57.39</v>
      </c>
      <c r="Q36" s="198">
        <v>4.92</v>
      </c>
      <c r="R36" s="198">
        <v>10.43</v>
      </c>
      <c r="S36" s="198">
        <v>6.48</v>
      </c>
      <c r="T36" s="198">
        <v>0</v>
      </c>
      <c r="U36" s="198">
        <v>222.71</v>
      </c>
      <c r="V36" s="198">
        <v>3.5</v>
      </c>
      <c r="W36" s="198">
        <v>11.19</v>
      </c>
      <c r="X36" s="198">
        <v>36.270000000000003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10.99</v>
      </c>
      <c r="AD36" s="198">
        <v>0</v>
      </c>
      <c r="AE36" s="198">
        <v>0</v>
      </c>
      <c r="AF36" s="198">
        <v>0</v>
      </c>
      <c r="AG36" s="198">
        <v>16</v>
      </c>
      <c r="AH36" s="198">
        <v>0</v>
      </c>
      <c r="AI36" s="198">
        <v>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60</v>
      </c>
      <c r="AP36" s="198">
        <v>0</v>
      </c>
      <c r="AQ36" s="198">
        <v>23.75</v>
      </c>
      <c r="AR36" s="198">
        <v>0</v>
      </c>
      <c r="AS36" s="198">
        <v>0</v>
      </c>
      <c r="AT36" s="198">
        <v>3.23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61.58</v>
      </c>
      <c r="M37" s="198">
        <v>0</v>
      </c>
      <c r="N37" s="198">
        <v>29.03</v>
      </c>
      <c r="O37" s="198">
        <v>48.76</v>
      </c>
      <c r="P37" s="198">
        <v>57.39</v>
      </c>
      <c r="Q37" s="198">
        <v>4.92</v>
      </c>
      <c r="R37" s="198">
        <v>10.43</v>
      </c>
      <c r="S37" s="198">
        <v>6.48</v>
      </c>
      <c r="T37" s="198">
        <v>0</v>
      </c>
      <c r="U37" s="198">
        <v>222.71</v>
      </c>
      <c r="V37" s="198">
        <v>3.5</v>
      </c>
      <c r="W37" s="198">
        <v>11.19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10.99</v>
      </c>
      <c r="AD37" s="198">
        <v>0</v>
      </c>
      <c r="AE37" s="198">
        <v>0</v>
      </c>
      <c r="AF37" s="198">
        <v>0</v>
      </c>
      <c r="AG37" s="198">
        <v>16</v>
      </c>
      <c r="AH37" s="198">
        <v>0</v>
      </c>
      <c r="AI37" s="198">
        <v>0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60</v>
      </c>
      <c r="AP37" s="198">
        <v>0</v>
      </c>
      <c r="AQ37" s="198">
        <v>23.75</v>
      </c>
      <c r="AR37" s="198">
        <v>0</v>
      </c>
      <c r="AS37" s="198">
        <v>0</v>
      </c>
      <c r="AT37" s="198">
        <v>3.23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61.58</v>
      </c>
      <c r="M38" s="198">
        <v>0</v>
      </c>
      <c r="N38" s="198">
        <v>29.03</v>
      </c>
      <c r="O38" s="198">
        <v>48.76</v>
      </c>
      <c r="P38" s="198">
        <v>57.39</v>
      </c>
      <c r="Q38" s="198">
        <v>4.92</v>
      </c>
      <c r="R38" s="198">
        <v>10.43</v>
      </c>
      <c r="S38" s="198">
        <v>6.48</v>
      </c>
      <c r="T38" s="198">
        <v>0</v>
      </c>
      <c r="U38" s="198">
        <v>222.71</v>
      </c>
      <c r="V38" s="198">
        <v>3.5</v>
      </c>
      <c r="W38" s="198">
        <v>11.19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10.99</v>
      </c>
      <c r="AD38" s="198">
        <v>0</v>
      </c>
      <c r="AE38" s="198">
        <v>0</v>
      </c>
      <c r="AF38" s="198">
        <v>0</v>
      </c>
      <c r="AG38" s="198">
        <v>16</v>
      </c>
      <c r="AH38" s="198">
        <v>0</v>
      </c>
      <c r="AI38" s="198">
        <v>0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80</v>
      </c>
      <c r="AP38" s="198">
        <v>0</v>
      </c>
      <c r="AQ38" s="198">
        <v>23.75</v>
      </c>
      <c r="AR38" s="198">
        <v>0</v>
      </c>
      <c r="AS38" s="198">
        <v>0</v>
      </c>
      <c r="AT38" s="198">
        <v>3.23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159.72999999999999</v>
      </c>
      <c r="L39" s="198">
        <v>61.58</v>
      </c>
      <c r="M39" s="198">
        <v>0</v>
      </c>
      <c r="N39" s="198">
        <v>29.03</v>
      </c>
      <c r="O39" s="198">
        <v>48.76</v>
      </c>
      <c r="P39" s="198">
        <v>57.39</v>
      </c>
      <c r="Q39" s="198">
        <v>4.92</v>
      </c>
      <c r="R39" s="198">
        <v>10.42</v>
      </c>
      <c r="S39" s="198">
        <v>6.48</v>
      </c>
      <c r="T39" s="198">
        <v>0</v>
      </c>
      <c r="U39" s="198">
        <v>222.71</v>
      </c>
      <c r="V39" s="198">
        <v>3.5</v>
      </c>
      <c r="W39" s="198">
        <v>11.19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10.67</v>
      </c>
      <c r="AD39" s="198">
        <v>0</v>
      </c>
      <c r="AE39" s="198">
        <v>0</v>
      </c>
      <c r="AF39" s="198">
        <v>0</v>
      </c>
      <c r="AG39" s="198">
        <v>16</v>
      </c>
      <c r="AH39" s="198">
        <v>0</v>
      </c>
      <c r="AI39" s="198">
        <v>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23.4</v>
      </c>
      <c r="AP39" s="198">
        <v>0</v>
      </c>
      <c r="AQ39" s="198">
        <v>23.75</v>
      </c>
      <c r="AR39" s="198">
        <v>0</v>
      </c>
      <c r="AS39" s="198">
        <v>0</v>
      </c>
      <c r="AT39" s="198">
        <v>3.23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61.58</v>
      </c>
      <c r="M40" s="198">
        <v>0</v>
      </c>
      <c r="N40" s="198">
        <v>29.03</v>
      </c>
      <c r="O40" s="198">
        <v>48.76</v>
      </c>
      <c r="P40" s="198">
        <v>57.39</v>
      </c>
      <c r="Q40" s="198">
        <v>4.91</v>
      </c>
      <c r="R40" s="198">
        <v>10.42</v>
      </c>
      <c r="S40" s="198">
        <v>6.48</v>
      </c>
      <c r="T40" s="198">
        <v>0</v>
      </c>
      <c r="U40" s="198">
        <v>222.71</v>
      </c>
      <c r="V40" s="198">
        <v>3.5</v>
      </c>
      <c r="W40" s="198">
        <v>11.19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10.67</v>
      </c>
      <c r="AD40" s="198">
        <v>0</v>
      </c>
      <c r="AE40" s="198">
        <v>0</v>
      </c>
      <c r="AF40" s="198">
        <v>0</v>
      </c>
      <c r="AG40" s="198">
        <v>16</v>
      </c>
      <c r="AH40" s="198">
        <v>0</v>
      </c>
      <c r="AI40" s="198">
        <v>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23.4</v>
      </c>
      <c r="AP40" s="198">
        <v>0</v>
      </c>
      <c r="AQ40" s="198">
        <v>23.75</v>
      </c>
      <c r="AR40" s="198">
        <v>0</v>
      </c>
      <c r="AS40" s="198">
        <v>0</v>
      </c>
      <c r="AT40" s="198">
        <v>3.23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61.58</v>
      </c>
      <c r="M41" s="198">
        <v>0</v>
      </c>
      <c r="N41" s="198">
        <v>29.03</v>
      </c>
      <c r="O41" s="198">
        <v>48.76</v>
      </c>
      <c r="P41" s="198">
        <v>57.39</v>
      </c>
      <c r="Q41" s="198">
        <v>4.91</v>
      </c>
      <c r="R41" s="198">
        <v>10.42</v>
      </c>
      <c r="S41" s="198">
        <v>6.48</v>
      </c>
      <c r="T41" s="198">
        <v>0</v>
      </c>
      <c r="U41" s="198">
        <v>222.71</v>
      </c>
      <c r="V41" s="198">
        <v>3.5</v>
      </c>
      <c r="W41" s="198">
        <v>11.19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10.67</v>
      </c>
      <c r="AD41" s="198">
        <v>0</v>
      </c>
      <c r="AE41" s="198">
        <v>0</v>
      </c>
      <c r="AF41" s="198">
        <v>0</v>
      </c>
      <c r="AG41" s="198">
        <v>16</v>
      </c>
      <c r="AH41" s="198">
        <v>0</v>
      </c>
      <c r="AI41" s="198">
        <v>0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23.4</v>
      </c>
      <c r="AP41" s="198">
        <v>0</v>
      </c>
      <c r="AQ41" s="198">
        <v>23.75</v>
      </c>
      <c r="AR41" s="198">
        <v>0</v>
      </c>
      <c r="AS41" s="198">
        <v>0</v>
      </c>
      <c r="AT41" s="198">
        <v>3.23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61.58</v>
      </c>
      <c r="M42" s="198">
        <v>0</v>
      </c>
      <c r="N42" s="198">
        <v>29.03</v>
      </c>
      <c r="O42" s="198">
        <v>48.76</v>
      </c>
      <c r="P42" s="198">
        <v>57.39</v>
      </c>
      <c r="Q42" s="198">
        <v>4.92</v>
      </c>
      <c r="R42" s="198">
        <v>10.43</v>
      </c>
      <c r="S42" s="198">
        <v>6.48</v>
      </c>
      <c r="T42" s="198">
        <v>0</v>
      </c>
      <c r="U42" s="198">
        <v>222.71</v>
      </c>
      <c r="V42" s="198">
        <v>3.5</v>
      </c>
      <c r="W42" s="198">
        <v>11.19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10.67</v>
      </c>
      <c r="AD42" s="198">
        <v>0</v>
      </c>
      <c r="AE42" s="198">
        <v>0</v>
      </c>
      <c r="AF42" s="198">
        <v>0</v>
      </c>
      <c r="AG42" s="198">
        <v>16</v>
      </c>
      <c r="AH42" s="198">
        <v>0</v>
      </c>
      <c r="AI42" s="198">
        <v>0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23.4</v>
      </c>
      <c r="AP42" s="198">
        <v>0</v>
      </c>
      <c r="AQ42" s="198">
        <v>23.75</v>
      </c>
      <c r="AR42" s="198">
        <v>0</v>
      </c>
      <c r="AS42" s="198">
        <v>0</v>
      </c>
      <c r="AT42" s="198">
        <v>3.23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61.58</v>
      </c>
      <c r="M43" s="198">
        <v>0</v>
      </c>
      <c r="N43" s="198">
        <v>29.03</v>
      </c>
      <c r="O43" s="198">
        <v>48.76</v>
      </c>
      <c r="P43" s="198">
        <v>57.39</v>
      </c>
      <c r="Q43" s="198">
        <v>4.92</v>
      </c>
      <c r="R43" s="198">
        <v>10.43</v>
      </c>
      <c r="S43" s="198">
        <v>6.48</v>
      </c>
      <c r="T43" s="198">
        <v>0</v>
      </c>
      <c r="U43" s="198">
        <v>222.71</v>
      </c>
      <c r="V43" s="198">
        <v>3.5</v>
      </c>
      <c r="W43" s="198">
        <v>11.19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10.67</v>
      </c>
      <c r="AD43" s="198">
        <v>0</v>
      </c>
      <c r="AE43" s="198">
        <v>0</v>
      </c>
      <c r="AF43" s="198">
        <v>0</v>
      </c>
      <c r="AG43" s="198">
        <v>16</v>
      </c>
      <c r="AH43" s="198">
        <v>0</v>
      </c>
      <c r="AI43" s="198">
        <v>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23.4</v>
      </c>
      <c r="AP43" s="198">
        <v>0</v>
      </c>
      <c r="AQ43" s="198">
        <v>23.75</v>
      </c>
      <c r="AR43" s="198">
        <v>0</v>
      </c>
      <c r="AS43" s="198">
        <v>0</v>
      </c>
      <c r="AT43" s="198">
        <v>3.23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61.58</v>
      </c>
      <c r="M44" s="198">
        <v>0</v>
      </c>
      <c r="N44" s="198">
        <v>29.03</v>
      </c>
      <c r="O44" s="198">
        <v>48.76</v>
      </c>
      <c r="P44" s="198">
        <v>57.39</v>
      </c>
      <c r="Q44" s="198">
        <v>4.92</v>
      </c>
      <c r="R44" s="198">
        <v>10.43</v>
      </c>
      <c r="S44" s="198">
        <v>6.48</v>
      </c>
      <c r="T44" s="198">
        <v>0</v>
      </c>
      <c r="U44" s="198">
        <v>222.71</v>
      </c>
      <c r="V44" s="198">
        <v>3.5</v>
      </c>
      <c r="W44" s="198">
        <v>11.19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10.67</v>
      </c>
      <c r="AD44" s="198">
        <v>0</v>
      </c>
      <c r="AE44" s="198">
        <v>0</v>
      </c>
      <c r="AF44" s="198">
        <v>0</v>
      </c>
      <c r="AG44" s="198">
        <v>16</v>
      </c>
      <c r="AH44" s="198">
        <v>0</v>
      </c>
      <c r="AI44" s="198">
        <v>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23.4</v>
      </c>
      <c r="AP44" s="198">
        <v>0</v>
      </c>
      <c r="AQ44" s="198">
        <v>23.75</v>
      </c>
      <c r="AR44" s="198">
        <v>0</v>
      </c>
      <c r="AS44" s="198">
        <v>0</v>
      </c>
      <c r="AT44" s="198">
        <v>3.23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61.58</v>
      </c>
      <c r="M45" s="198">
        <v>0</v>
      </c>
      <c r="N45" s="198">
        <v>29.03</v>
      </c>
      <c r="O45" s="198">
        <v>48.76</v>
      </c>
      <c r="P45" s="198">
        <v>57.39</v>
      </c>
      <c r="Q45" s="198">
        <v>4.92</v>
      </c>
      <c r="R45" s="198">
        <v>10.43</v>
      </c>
      <c r="S45" s="198">
        <v>6.48</v>
      </c>
      <c r="T45" s="198">
        <v>0</v>
      </c>
      <c r="U45" s="198">
        <v>222.71</v>
      </c>
      <c r="V45" s="198">
        <v>3.5</v>
      </c>
      <c r="W45" s="198">
        <v>11.19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10.67</v>
      </c>
      <c r="AD45" s="198">
        <v>0</v>
      </c>
      <c r="AE45" s="198">
        <v>0</v>
      </c>
      <c r="AF45" s="198">
        <v>0</v>
      </c>
      <c r="AG45" s="198">
        <v>16</v>
      </c>
      <c r="AH45" s="198">
        <v>0</v>
      </c>
      <c r="AI45" s="198">
        <v>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23.4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3.23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61.58</v>
      </c>
      <c r="M46" s="198">
        <v>0</v>
      </c>
      <c r="N46" s="198">
        <v>29.03</v>
      </c>
      <c r="O46" s="198">
        <v>48.76</v>
      </c>
      <c r="P46" s="198">
        <v>57.39</v>
      </c>
      <c r="Q46" s="198">
        <v>4.92</v>
      </c>
      <c r="R46" s="198">
        <v>10.43</v>
      </c>
      <c r="S46" s="198">
        <v>6.48</v>
      </c>
      <c r="T46" s="198">
        <v>0</v>
      </c>
      <c r="U46" s="198">
        <v>222.71</v>
      </c>
      <c r="V46" s="198">
        <v>3.5</v>
      </c>
      <c r="W46" s="198">
        <v>11.19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10.67</v>
      </c>
      <c r="AD46" s="198">
        <v>0</v>
      </c>
      <c r="AE46" s="198">
        <v>0</v>
      </c>
      <c r="AF46" s="198">
        <v>0</v>
      </c>
      <c r="AG46" s="198">
        <v>16</v>
      </c>
      <c r="AH46" s="198">
        <v>0</v>
      </c>
      <c r="AI46" s="198">
        <v>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23.4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3.23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61.58</v>
      </c>
      <c r="M47" s="198">
        <v>0</v>
      </c>
      <c r="N47" s="198">
        <v>29.03</v>
      </c>
      <c r="O47" s="198">
        <v>48.76</v>
      </c>
      <c r="P47" s="198">
        <v>57.39</v>
      </c>
      <c r="Q47" s="198">
        <v>4.71</v>
      </c>
      <c r="R47" s="198">
        <v>9.24</v>
      </c>
      <c r="S47" s="198">
        <v>5.54</v>
      </c>
      <c r="T47" s="198">
        <v>0</v>
      </c>
      <c r="U47" s="198">
        <v>222.71</v>
      </c>
      <c r="V47" s="198">
        <v>3.5</v>
      </c>
      <c r="W47" s="198">
        <v>11.19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10.67</v>
      </c>
      <c r="AD47" s="198">
        <v>0</v>
      </c>
      <c r="AE47" s="198">
        <v>0</v>
      </c>
      <c r="AF47" s="198">
        <v>0</v>
      </c>
      <c r="AG47" s="198">
        <v>16</v>
      </c>
      <c r="AH47" s="198">
        <v>0</v>
      </c>
      <c r="AI47" s="198">
        <v>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23.4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3.23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61.58</v>
      </c>
      <c r="M48" s="198">
        <v>0</v>
      </c>
      <c r="N48" s="198">
        <v>29.03</v>
      </c>
      <c r="O48" s="198">
        <v>48.76</v>
      </c>
      <c r="P48" s="198">
        <v>57.39</v>
      </c>
      <c r="Q48" s="198">
        <v>4.71</v>
      </c>
      <c r="R48" s="198">
        <v>9.24</v>
      </c>
      <c r="S48" s="198">
        <v>5.54</v>
      </c>
      <c r="T48" s="198">
        <v>0</v>
      </c>
      <c r="U48" s="198">
        <v>222.71</v>
      </c>
      <c r="V48" s="198">
        <v>3.5</v>
      </c>
      <c r="W48" s="198">
        <v>11.19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10.67</v>
      </c>
      <c r="AD48" s="198">
        <v>0</v>
      </c>
      <c r="AE48" s="198">
        <v>0</v>
      </c>
      <c r="AF48" s="198">
        <v>0</v>
      </c>
      <c r="AG48" s="198">
        <v>16</v>
      </c>
      <c r="AH48" s="198">
        <v>0</v>
      </c>
      <c r="AI48" s="198">
        <v>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23.4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3.23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61.58</v>
      </c>
      <c r="M49" s="198">
        <v>0</v>
      </c>
      <c r="N49" s="198">
        <v>29.03</v>
      </c>
      <c r="O49" s="198">
        <v>48.76</v>
      </c>
      <c r="P49" s="198">
        <v>57.39</v>
      </c>
      <c r="Q49" s="198">
        <v>4.71</v>
      </c>
      <c r="R49" s="198">
        <v>9.24</v>
      </c>
      <c r="S49" s="198">
        <v>5.54</v>
      </c>
      <c r="T49" s="198">
        <v>0</v>
      </c>
      <c r="U49" s="198">
        <v>222.71</v>
      </c>
      <c r="V49" s="198">
        <v>3.5</v>
      </c>
      <c r="W49" s="198">
        <v>11.19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10.67</v>
      </c>
      <c r="AD49" s="198">
        <v>0</v>
      </c>
      <c r="AE49" s="198">
        <v>0</v>
      </c>
      <c r="AF49" s="198">
        <v>0</v>
      </c>
      <c r="AG49" s="198">
        <v>16</v>
      </c>
      <c r="AH49" s="198">
        <v>0</v>
      </c>
      <c r="AI49" s="198">
        <v>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23.4</v>
      </c>
      <c r="AP49" s="198">
        <v>5.46</v>
      </c>
      <c r="AQ49" s="198">
        <v>23.75</v>
      </c>
      <c r="AR49" s="198">
        <v>0</v>
      </c>
      <c r="AS49" s="198">
        <v>0</v>
      </c>
      <c r="AT49" s="198">
        <v>3.23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61.58</v>
      </c>
      <c r="M50" s="198">
        <v>0</v>
      </c>
      <c r="N50" s="198">
        <v>29.03</v>
      </c>
      <c r="O50" s="198">
        <v>48.76</v>
      </c>
      <c r="P50" s="198">
        <v>57.39</v>
      </c>
      <c r="Q50" s="198">
        <v>4.71</v>
      </c>
      <c r="R50" s="198">
        <v>9.24</v>
      </c>
      <c r="S50" s="198">
        <v>5.54</v>
      </c>
      <c r="T50" s="198">
        <v>0</v>
      </c>
      <c r="U50" s="198">
        <v>222.71</v>
      </c>
      <c r="V50" s="198">
        <v>3.5</v>
      </c>
      <c r="W50" s="198">
        <v>11.19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10.67</v>
      </c>
      <c r="AD50" s="198">
        <v>0</v>
      </c>
      <c r="AE50" s="198">
        <v>0</v>
      </c>
      <c r="AF50" s="198">
        <v>0</v>
      </c>
      <c r="AG50" s="198">
        <v>16</v>
      </c>
      <c r="AH50" s="198">
        <v>0</v>
      </c>
      <c r="AI50" s="198">
        <v>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23.4</v>
      </c>
      <c r="AP50" s="198">
        <v>5.46</v>
      </c>
      <c r="AQ50" s="198">
        <v>23.75</v>
      </c>
      <c r="AR50" s="198">
        <v>0</v>
      </c>
      <c r="AS50" s="198">
        <v>0</v>
      </c>
      <c r="AT50" s="198">
        <v>3.23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61.58</v>
      </c>
      <c r="M51" s="198">
        <v>0</v>
      </c>
      <c r="N51" s="198">
        <v>29.03</v>
      </c>
      <c r="O51" s="198">
        <v>48.76</v>
      </c>
      <c r="P51" s="198">
        <v>57.39</v>
      </c>
      <c r="Q51" s="198">
        <v>4.71</v>
      </c>
      <c r="R51" s="198">
        <v>9.24</v>
      </c>
      <c r="S51" s="198">
        <v>5.54</v>
      </c>
      <c r="T51" s="198">
        <v>0</v>
      </c>
      <c r="U51" s="198">
        <v>222.71</v>
      </c>
      <c r="V51" s="198">
        <v>3.5</v>
      </c>
      <c r="W51" s="198">
        <v>11.19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10.99</v>
      </c>
      <c r="AD51" s="198">
        <v>0</v>
      </c>
      <c r="AE51" s="198">
        <v>0</v>
      </c>
      <c r="AF51" s="198">
        <v>0</v>
      </c>
      <c r="AG51" s="198">
        <v>16</v>
      </c>
      <c r="AH51" s="198">
        <v>0</v>
      </c>
      <c r="AI51" s="198">
        <v>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23.4</v>
      </c>
      <c r="AP51" s="198">
        <v>5.46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61.58</v>
      </c>
      <c r="M52" s="198">
        <v>0</v>
      </c>
      <c r="N52" s="198">
        <v>29.03</v>
      </c>
      <c r="O52" s="198">
        <v>48.76</v>
      </c>
      <c r="P52" s="198">
        <v>57.39</v>
      </c>
      <c r="Q52" s="198">
        <v>4.71</v>
      </c>
      <c r="R52" s="198">
        <v>9.24</v>
      </c>
      <c r="S52" s="198">
        <v>5.54</v>
      </c>
      <c r="T52" s="198">
        <v>0</v>
      </c>
      <c r="U52" s="198">
        <v>222.71</v>
      </c>
      <c r="V52" s="198">
        <v>3.5</v>
      </c>
      <c r="W52" s="198">
        <v>11.19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10.99</v>
      </c>
      <c r="AD52" s="198">
        <v>0</v>
      </c>
      <c r="AE52" s="198">
        <v>0</v>
      </c>
      <c r="AF52" s="198">
        <v>0</v>
      </c>
      <c r="AG52" s="198">
        <v>16</v>
      </c>
      <c r="AH52" s="198">
        <v>0</v>
      </c>
      <c r="AI52" s="198">
        <v>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23.4</v>
      </c>
      <c r="AP52" s="198">
        <v>5.46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61.58</v>
      </c>
      <c r="M53" s="198">
        <v>0</v>
      </c>
      <c r="N53" s="198">
        <v>29.03</v>
      </c>
      <c r="O53" s="198">
        <v>48.76</v>
      </c>
      <c r="P53" s="198">
        <v>57.39</v>
      </c>
      <c r="Q53" s="198">
        <v>4.71</v>
      </c>
      <c r="R53" s="198">
        <v>9.24</v>
      </c>
      <c r="S53" s="198">
        <v>5.54</v>
      </c>
      <c r="T53" s="198">
        <v>0</v>
      </c>
      <c r="U53" s="198">
        <v>222.71</v>
      </c>
      <c r="V53" s="198">
        <v>3.5</v>
      </c>
      <c r="W53" s="198">
        <v>11.19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10.99</v>
      </c>
      <c r="AD53" s="198">
        <v>0</v>
      </c>
      <c r="AE53" s="198">
        <v>0</v>
      </c>
      <c r="AF53" s="198">
        <v>0</v>
      </c>
      <c r="AG53" s="198">
        <v>16</v>
      </c>
      <c r="AH53" s="198">
        <v>0</v>
      </c>
      <c r="AI53" s="198">
        <v>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23.4</v>
      </c>
      <c r="AP53" s="198">
        <v>5.46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61.58</v>
      </c>
      <c r="M54" s="198">
        <v>0</v>
      </c>
      <c r="N54" s="198">
        <v>29.03</v>
      </c>
      <c r="O54" s="198">
        <v>48.76</v>
      </c>
      <c r="P54" s="198">
        <v>57.39</v>
      </c>
      <c r="Q54" s="198">
        <v>4.71</v>
      </c>
      <c r="R54" s="198">
        <v>9.24</v>
      </c>
      <c r="S54" s="198">
        <v>5.54</v>
      </c>
      <c r="T54" s="198">
        <v>0</v>
      </c>
      <c r="U54" s="198">
        <v>222.71</v>
      </c>
      <c r="V54" s="198">
        <v>3.5</v>
      </c>
      <c r="W54" s="198">
        <v>11.19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10.99</v>
      </c>
      <c r="AD54" s="198">
        <v>0</v>
      </c>
      <c r="AE54" s="198">
        <v>0</v>
      </c>
      <c r="AF54" s="198">
        <v>0</v>
      </c>
      <c r="AG54" s="198">
        <v>16</v>
      </c>
      <c r="AH54" s="198">
        <v>0</v>
      </c>
      <c r="AI54" s="198">
        <v>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23.4</v>
      </c>
      <c r="AP54" s="198">
        <v>5.46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61.58</v>
      </c>
      <c r="M55" s="198">
        <v>0</v>
      </c>
      <c r="N55" s="198">
        <v>29.03</v>
      </c>
      <c r="O55" s="198">
        <v>48.76</v>
      </c>
      <c r="P55" s="198">
        <v>57.39</v>
      </c>
      <c r="Q55" s="198">
        <v>4.71</v>
      </c>
      <c r="R55" s="198">
        <v>9.24</v>
      </c>
      <c r="S55" s="198">
        <v>5.54</v>
      </c>
      <c r="T55" s="198">
        <v>0</v>
      </c>
      <c r="U55" s="198">
        <v>222.71</v>
      </c>
      <c r="V55" s="198">
        <v>3.5</v>
      </c>
      <c r="W55" s="198">
        <v>11.19</v>
      </c>
      <c r="X55" s="198">
        <v>36.270000000000003</v>
      </c>
      <c r="Y55" s="198">
        <v>0</v>
      </c>
      <c r="Z55" s="198">
        <v>68.41</v>
      </c>
      <c r="AA55" s="198">
        <v>17.21</v>
      </c>
      <c r="AB55" s="198">
        <v>0</v>
      </c>
      <c r="AC55" s="198">
        <v>10.99</v>
      </c>
      <c r="AD55" s="198">
        <v>0</v>
      </c>
      <c r="AE55" s="198">
        <v>0</v>
      </c>
      <c r="AF55" s="198">
        <v>0</v>
      </c>
      <c r="AG55" s="198">
        <v>16</v>
      </c>
      <c r="AH55" s="198">
        <v>0</v>
      </c>
      <c r="AI55" s="198">
        <v>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23.4</v>
      </c>
      <c r="AP55" s="198">
        <v>5.46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61.58</v>
      </c>
      <c r="M56" s="198">
        <v>0</v>
      </c>
      <c r="N56" s="198">
        <v>29.03</v>
      </c>
      <c r="O56" s="198">
        <v>48.76</v>
      </c>
      <c r="P56" s="198">
        <v>57.39</v>
      </c>
      <c r="Q56" s="198">
        <v>4.71</v>
      </c>
      <c r="R56" s="198">
        <v>9.24</v>
      </c>
      <c r="S56" s="198">
        <v>5.54</v>
      </c>
      <c r="T56" s="198">
        <v>0</v>
      </c>
      <c r="U56" s="198">
        <v>222.71</v>
      </c>
      <c r="V56" s="198">
        <v>3.5</v>
      </c>
      <c r="W56" s="198">
        <v>11.19</v>
      </c>
      <c r="X56" s="198">
        <v>36.270000000000003</v>
      </c>
      <c r="Y56" s="198">
        <v>0</v>
      </c>
      <c r="Z56" s="198">
        <v>68.41</v>
      </c>
      <c r="AA56" s="198">
        <v>17.21</v>
      </c>
      <c r="AB56" s="198">
        <v>0</v>
      </c>
      <c r="AC56" s="198">
        <v>10.67</v>
      </c>
      <c r="AD56" s="198">
        <v>0</v>
      </c>
      <c r="AE56" s="198">
        <v>0</v>
      </c>
      <c r="AF56" s="198">
        <v>0</v>
      </c>
      <c r="AG56" s="198">
        <v>16</v>
      </c>
      <c r="AH56" s="198">
        <v>0</v>
      </c>
      <c r="AI56" s="198">
        <v>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23.4</v>
      </c>
      <c r="AP56" s="198">
        <v>5.46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61.58</v>
      </c>
      <c r="M57" s="198">
        <v>0</v>
      </c>
      <c r="N57" s="198">
        <v>29.03</v>
      </c>
      <c r="O57" s="198">
        <v>48.76</v>
      </c>
      <c r="P57" s="198">
        <v>57.39</v>
      </c>
      <c r="Q57" s="198">
        <v>4.71</v>
      </c>
      <c r="R57" s="198">
        <v>9.24</v>
      </c>
      <c r="S57" s="198">
        <v>5.54</v>
      </c>
      <c r="T57" s="198">
        <v>0</v>
      </c>
      <c r="U57" s="198">
        <v>222.71</v>
      </c>
      <c r="V57" s="198">
        <v>3.5</v>
      </c>
      <c r="W57" s="198">
        <v>11.19</v>
      </c>
      <c r="X57" s="198">
        <v>36.270000000000003</v>
      </c>
      <c r="Y57" s="198">
        <v>0</v>
      </c>
      <c r="Z57" s="198">
        <v>68.41</v>
      </c>
      <c r="AA57" s="198">
        <v>17.21</v>
      </c>
      <c r="AB57" s="198">
        <v>0</v>
      </c>
      <c r="AC57" s="198">
        <v>10.67</v>
      </c>
      <c r="AD57" s="198">
        <v>0</v>
      </c>
      <c r="AE57" s="198">
        <v>0</v>
      </c>
      <c r="AF57" s="198">
        <v>0</v>
      </c>
      <c r="AG57" s="198">
        <v>16</v>
      </c>
      <c r="AH57" s="198">
        <v>0</v>
      </c>
      <c r="AI57" s="198">
        <v>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5.46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61.58</v>
      </c>
      <c r="M58" s="198">
        <v>0</v>
      </c>
      <c r="N58" s="198">
        <v>29.03</v>
      </c>
      <c r="O58" s="198">
        <v>48.76</v>
      </c>
      <c r="P58" s="198">
        <v>57.39</v>
      </c>
      <c r="Q58" s="198">
        <v>4.71</v>
      </c>
      <c r="R58" s="198">
        <v>9.24</v>
      </c>
      <c r="S58" s="198">
        <v>5.54</v>
      </c>
      <c r="T58" s="198">
        <v>0</v>
      </c>
      <c r="U58" s="198">
        <v>222.71</v>
      </c>
      <c r="V58" s="198">
        <v>3.5</v>
      </c>
      <c r="W58" s="198">
        <v>11.19</v>
      </c>
      <c r="X58" s="198">
        <v>36.270000000000003</v>
      </c>
      <c r="Y58" s="198">
        <v>0</v>
      </c>
      <c r="Z58" s="198">
        <v>68.41</v>
      </c>
      <c r="AA58" s="198">
        <v>17.21</v>
      </c>
      <c r="AB58" s="198">
        <v>0</v>
      </c>
      <c r="AC58" s="198">
        <v>10.67</v>
      </c>
      <c r="AD58" s="198">
        <v>0</v>
      </c>
      <c r="AE58" s="198">
        <v>0</v>
      </c>
      <c r="AF58" s="198">
        <v>0</v>
      </c>
      <c r="AG58" s="198">
        <v>16</v>
      </c>
      <c r="AH58" s="198">
        <v>0</v>
      </c>
      <c r="AI58" s="198">
        <v>0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5.46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61.58</v>
      </c>
      <c r="M59" s="198">
        <v>0</v>
      </c>
      <c r="N59" s="198">
        <v>29.03</v>
      </c>
      <c r="O59" s="198">
        <v>48.76</v>
      </c>
      <c r="P59" s="198">
        <v>57.39</v>
      </c>
      <c r="Q59" s="198">
        <v>4.71</v>
      </c>
      <c r="R59" s="198">
        <v>9.24</v>
      </c>
      <c r="S59" s="198">
        <v>5.54</v>
      </c>
      <c r="T59" s="198">
        <v>0</v>
      </c>
      <c r="U59" s="198">
        <v>222.71</v>
      </c>
      <c r="V59" s="198">
        <v>3.5</v>
      </c>
      <c r="W59" s="198">
        <v>11.19</v>
      </c>
      <c r="X59" s="198">
        <v>36.270000000000003</v>
      </c>
      <c r="Y59" s="198">
        <v>0</v>
      </c>
      <c r="Z59" s="198">
        <v>68.41</v>
      </c>
      <c r="AA59" s="198">
        <v>17.21</v>
      </c>
      <c r="AB59" s="198">
        <v>0</v>
      </c>
      <c r="AC59" s="198">
        <v>10.67</v>
      </c>
      <c r="AD59" s="198">
        <v>0</v>
      </c>
      <c r="AE59" s="198">
        <v>0</v>
      </c>
      <c r="AF59" s="198">
        <v>0</v>
      </c>
      <c r="AG59" s="198">
        <v>16</v>
      </c>
      <c r="AH59" s="198">
        <v>0</v>
      </c>
      <c r="AI59" s="198">
        <v>0</v>
      </c>
      <c r="AJ59" s="198">
        <v>0</v>
      </c>
      <c r="AK59" s="198">
        <v>47.59</v>
      </c>
      <c r="AL59" s="198">
        <v>0</v>
      </c>
      <c r="AM59" s="198">
        <v>0</v>
      </c>
      <c r="AN59" s="198">
        <v>0</v>
      </c>
      <c r="AO59" s="198">
        <v>0</v>
      </c>
      <c r="AP59" s="198">
        <v>5.46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61.58</v>
      </c>
      <c r="M60" s="198">
        <v>0</v>
      </c>
      <c r="N60" s="198">
        <v>29.03</v>
      </c>
      <c r="O60" s="198">
        <v>48.76</v>
      </c>
      <c r="P60" s="198">
        <v>57.39</v>
      </c>
      <c r="Q60" s="198">
        <v>4.71</v>
      </c>
      <c r="R60" s="198">
        <v>9.24</v>
      </c>
      <c r="S60" s="198">
        <v>5.54</v>
      </c>
      <c r="T60" s="198">
        <v>0</v>
      </c>
      <c r="U60" s="198">
        <v>222.71</v>
      </c>
      <c r="V60" s="198">
        <v>3.5</v>
      </c>
      <c r="W60" s="198">
        <v>11.19</v>
      </c>
      <c r="X60" s="198">
        <v>36.270000000000003</v>
      </c>
      <c r="Y60" s="198">
        <v>0</v>
      </c>
      <c r="Z60" s="198">
        <v>68.41</v>
      </c>
      <c r="AA60" s="198">
        <v>17.21</v>
      </c>
      <c r="AB60" s="198">
        <v>0</v>
      </c>
      <c r="AC60" s="198">
        <v>10.67</v>
      </c>
      <c r="AD60" s="198">
        <v>0</v>
      </c>
      <c r="AE60" s="198">
        <v>0</v>
      </c>
      <c r="AF60" s="198">
        <v>0</v>
      </c>
      <c r="AG60" s="198">
        <v>16</v>
      </c>
      <c r="AH60" s="198">
        <v>0</v>
      </c>
      <c r="AI60" s="198">
        <v>0</v>
      </c>
      <c r="AJ60" s="198">
        <v>0</v>
      </c>
      <c r="AK60" s="198">
        <v>47.59</v>
      </c>
      <c r="AL60" s="198">
        <v>0</v>
      </c>
      <c r="AM60" s="198">
        <v>0</v>
      </c>
      <c r="AN60" s="198">
        <v>0</v>
      </c>
      <c r="AO60" s="198">
        <v>0</v>
      </c>
      <c r="AP60" s="198">
        <v>5.46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0.27</v>
      </c>
      <c r="K61" s="198">
        <v>159.72999999999999</v>
      </c>
      <c r="L61" s="198">
        <v>61.58</v>
      </c>
      <c r="M61" s="198">
        <v>0</v>
      </c>
      <c r="N61" s="198">
        <v>29.03</v>
      </c>
      <c r="O61" s="198">
        <v>48.76</v>
      </c>
      <c r="P61" s="198">
        <v>57.39</v>
      </c>
      <c r="Q61" s="198">
        <v>4.5599999999999996</v>
      </c>
      <c r="R61" s="198">
        <v>8.94</v>
      </c>
      <c r="S61" s="198">
        <v>5.54</v>
      </c>
      <c r="T61" s="198">
        <v>0</v>
      </c>
      <c r="U61" s="198">
        <v>222.71</v>
      </c>
      <c r="V61" s="198">
        <v>3.5</v>
      </c>
      <c r="W61" s="198">
        <v>11.19</v>
      </c>
      <c r="X61" s="198">
        <v>36.270000000000003</v>
      </c>
      <c r="Y61" s="198">
        <v>0</v>
      </c>
      <c r="Z61" s="198">
        <v>68.41</v>
      </c>
      <c r="AA61" s="198">
        <v>17.21</v>
      </c>
      <c r="AB61" s="198">
        <v>0</v>
      </c>
      <c r="AC61" s="198">
        <v>10.67</v>
      </c>
      <c r="AD61" s="198">
        <v>0</v>
      </c>
      <c r="AE61" s="198">
        <v>0</v>
      </c>
      <c r="AF61" s="198">
        <v>0</v>
      </c>
      <c r="AG61" s="198">
        <v>16</v>
      </c>
      <c r="AH61" s="198">
        <v>0</v>
      </c>
      <c r="AI61" s="198">
        <v>0</v>
      </c>
      <c r="AJ61" s="198">
        <v>0</v>
      </c>
      <c r="AK61" s="198">
        <v>47.59</v>
      </c>
      <c r="AL61" s="198">
        <v>0</v>
      </c>
      <c r="AM61" s="198">
        <v>0</v>
      </c>
      <c r="AN61" s="198">
        <v>0</v>
      </c>
      <c r="AO61" s="198">
        <v>0</v>
      </c>
      <c r="AP61" s="198">
        <v>5.46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0.27</v>
      </c>
      <c r="K62" s="198">
        <v>159.72999999999999</v>
      </c>
      <c r="L62" s="198">
        <v>61.58</v>
      </c>
      <c r="M62" s="198">
        <v>0</v>
      </c>
      <c r="N62" s="198">
        <v>29.03</v>
      </c>
      <c r="O62" s="198">
        <v>48.76</v>
      </c>
      <c r="P62" s="198">
        <v>57.39</v>
      </c>
      <c r="Q62" s="198">
        <v>4.5599999999999996</v>
      </c>
      <c r="R62" s="198">
        <v>8.94</v>
      </c>
      <c r="S62" s="198">
        <v>5.54</v>
      </c>
      <c r="T62" s="198">
        <v>0</v>
      </c>
      <c r="U62" s="198">
        <v>222.71</v>
      </c>
      <c r="V62" s="198">
        <v>3.5</v>
      </c>
      <c r="W62" s="198">
        <v>11.19</v>
      </c>
      <c r="X62" s="198">
        <v>36.270000000000003</v>
      </c>
      <c r="Y62" s="198">
        <v>0</v>
      </c>
      <c r="Z62" s="198">
        <v>68.41</v>
      </c>
      <c r="AA62" s="198">
        <v>17.21</v>
      </c>
      <c r="AB62" s="198">
        <v>0</v>
      </c>
      <c r="AC62" s="198">
        <v>10.67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11.17</v>
      </c>
      <c r="AJ62" s="198">
        <v>0</v>
      </c>
      <c r="AK62" s="198">
        <v>47.59</v>
      </c>
      <c r="AL62" s="198">
        <v>0</v>
      </c>
      <c r="AM62" s="198">
        <v>0</v>
      </c>
      <c r="AN62" s="198">
        <v>0</v>
      </c>
      <c r="AO62" s="198">
        <v>0</v>
      </c>
      <c r="AP62" s="198">
        <v>5.46</v>
      </c>
      <c r="AQ62" s="198">
        <v>23.75</v>
      </c>
      <c r="AR62" s="198">
        <v>0</v>
      </c>
      <c r="AS62" s="198">
        <v>0</v>
      </c>
      <c r="AT62" s="198">
        <v>4.04</v>
      </c>
    </row>
    <row r="63" spans="1:46">
      <c r="A63" t="s">
        <v>105</v>
      </c>
      <c r="B63" s="198">
        <v>0</v>
      </c>
      <c r="C63" s="198">
        <v>0</v>
      </c>
      <c r="D63" s="198">
        <v>1.02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0.27</v>
      </c>
      <c r="K63" s="198">
        <v>159.72999999999999</v>
      </c>
      <c r="L63" s="198">
        <v>61.58</v>
      </c>
      <c r="M63" s="198">
        <v>0</v>
      </c>
      <c r="N63" s="198">
        <v>29.03</v>
      </c>
      <c r="O63" s="198">
        <v>48.76</v>
      </c>
      <c r="P63" s="198">
        <v>57.39</v>
      </c>
      <c r="Q63" s="198">
        <v>4.5599999999999996</v>
      </c>
      <c r="R63" s="198">
        <v>8.94</v>
      </c>
      <c r="S63" s="198">
        <v>5.54</v>
      </c>
      <c r="T63" s="198">
        <v>0</v>
      </c>
      <c r="U63" s="198">
        <v>222.71</v>
      </c>
      <c r="V63" s="198">
        <v>3.5</v>
      </c>
      <c r="W63" s="198">
        <v>11.19</v>
      </c>
      <c r="X63" s="198">
        <v>36.270000000000003</v>
      </c>
      <c r="Y63" s="198">
        <v>0</v>
      </c>
      <c r="Z63" s="198">
        <v>68.41</v>
      </c>
      <c r="AA63" s="198">
        <v>17.21</v>
      </c>
      <c r="AB63" s="198">
        <v>0</v>
      </c>
      <c r="AC63" s="198">
        <v>10.67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11.17</v>
      </c>
      <c r="AJ63" s="198">
        <v>0</v>
      </c>
      <c r="AK63" s="198">
        <v>47.59</v>
      </c>
      <c r="AL63" s="198">
        <v>0</v>
      </c>
      <c r="AM63" s="198">
        <v>0</v>
      </c>
      <c r="AN63" s="198">
        <v>0</v>
      </c>
      <c r="AO63" s="198">
        <v>0</v>
      </c>
      <c r="AP63" s="198">
        <v>5.46</v>
      </c>
      <c r="AQ63" s="198">
        <v>23.75</v>
      </c>
      <c r="AR63" s="198">
        <v>0</v>
      </c>
      <c r="AS63" s="198">
        <v>0</v>
      </c>
      <c r="AT63" s="198">
        <v>4.04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0.27</v>
      </c>
      <c r="K64" s="198">
        <v>159.72999999999999</v>
      </c>
      <c r="L64" s="198">
        <v>61.58</v>
      </c>
      <c r="M64" s="198">
        <v>0</v>
      </c>
      <c r="N64" s="198">
        <v>29.03</v>
      </c>
      <c r="O64" s="198">
        <v>48.76</v>
      </c>
      <c r="P64" s="198">
        <v>57.39</v>
      </c>
      <c r="Q64" s="198">
        <v>4.5599999999999996</v>
      </c>
      <c r="R64" s="198">
        <v>8.94</v>
      </c>
      <c r="S64" s="198">
        <v>5.54</v>
      </c>
      <c r="T64" s="198">
        <v>0</v>
      </c>
      <c r="U64" s="198">
        <v>222.71</v>
      </c>
      <c r="V64" s="198">
        <v>3.5</v>
      </c>
      <c r="W64" s="198">
        <v>11.19</v>
      </c>
      <c r="X64" s="198">
        <v>36.270000000000003</v>
      </c>
      <c r="Y64" s="198">
        <v>0</v>
      </c>
      <c r="Z64" s="198">
        <v>68.41</v>
      </c>
      <c r="AA64" s="198">
        <v>17.21</v>
      </c>
      <c r="AB64" s="198">
        <v>0</v>
      </c>
      <c r="AC64" s="198">
        <v>10.67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11.17</v>
      </c>
      <c r="AJ64" s="198">
        <v>0</v>
      </c>
      <c r="AK64" s="198">
        <v>47.59</v>
      </c>
      <c r="AL64" s="198">
        <v>0</v>
      </c>
      <c r="AM64" s="198">
        <v>0</v>
      </c>
      <c r="AN64" s="198">
        <v>0</v>
      </c>
      <c r="AO64" s="198">
        <v>0</v>
      </c>
      <c r="AP64" s="198">
        <v>5.46</v>
      </c>
      <c r="AQ64" s="198">
        <v>23.75</v>
      </c>
      <c r="AR64" s="198">
        <v>0</v>
      </c>
      <c r="AS64" s="198">
        <v>0</v>
      </c>
      <c r="AT64" s="198">
        <v>4.04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0.72</v>
      </c>
      <c r="K65" s="198">
        <v>159.72999999999999</v>
      </c>
      <c r="L65" s="198">
        <v>61.58</v>
      </c>
      <c r="M65" s="198">
        <v>0</v>
      </c>
      <c r="N65" s="198">
        <v>29.03</v>
      </c>
      <c r="O65" s="198">
        <v>48.76</v>
      </c>
      <c r="P65" s="198">
        <v>57.39</v>
      </c>
      <c r="Q65" s="198">
        <v>4.5599999999999996</v>
      </c>
      <c r="R65" s="198">
        <v>8.94</v>
      </c>
      <c r="S65" s="198">
        <v>5.54</v>
      </c>
      <c r="T65" s="198">
        <v>0</v>
      </c>
      <c r="U65" s="198">
        <v>222.71</v>
      </c>
      <c r="V65" s="198">
        <v>3.5</v>
      </c>
      <c r="W65" s="198">
        <v>11.19</v>
      </c>
      <c r="X65" s="198">
        <v>36.270000000000003</v>
      </c>
      <c r="Y65" s="198">
        <v>0</v>
      </c>
      <c r="Z65" s="198">
        <v>68.41</v>
      </c>
      <c r="AA65" s="198">
        <v>17.21</v>
      </c>
      <c r="AB65" s="198">
        <v>0</v>
      </c>
      <c r="AC65" s="198">
        <v>10.67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11.17</v>
      </c>
      <c r="AJ65" s="198">
        <v>0</v>
      </c>
      <c r="AK65" s="198">
        <v>47.59</v>
      </c>
      <c r="AL65" s="198">
        <v>0</v>
      </c>
      <c r="AM65" s="198">
        <v>0</v>
      </c>
      <c r="AN65" s="198">
        <v>0</v>
      </c>
      <c r="AO65" s="198">
        <v>0</v>
      </c>
      <c r="AP65" s="198">
        <v>5.46</v>
      </c>
      <c r="AQ65" s="198">
        <v>23.75</v>
      </c>
      <c r="AR65" s="198">
        <v>0</v>
      </c>
      <c r="AS65" s="198">
        <v>0</v>
      </c>
      <c r="AT65" s="198">
        <v>15.91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0.72</v>
      </c>
      <c r="K66" s="198">
        <v>159.72999999999999</v>
      </c>
      <c r="L66" s="198">
        <v>61.58</v>
      </c>
      <c r="M66" s="198">
        <v>0</v>
      </c>
      <c r="N66" s="198">
        <v>29.03</v>
      </c>
      <c r="O66" s="198">
        <v>48.76</v>
      </c>
      <c r="P66" s="198">
        <v>57.39</v>
      </c>
      <c r="Q66" s="198">
        <v>4.5599999999999996</v>
      </c>
      <c r="R66" s="198">
        <v>8.94</v>
      </c>
      <c r="S66" s="198">
        <v>5.54</v>
      </c>
      <c r="T66" s="198">
        <v>0</v>
      </c>
      <c r="U66" s="198">
        <v>222.71</v>
      </c>
      <c r="V66" s="198">
        <v>3.5</v>
      </c>
      <c r="W66" s="198">
        <v>11.19</v>
      </c>
      <c r="X66" s="198">
        <v>36.270000000000003</v>
      </c>
      <c r="Y66" s="198">
        <v>0</v>
      </c>
      <c r="Z66" s="198">
        <v>68.41</v>
      </c>
      <c r="AA66" s="198">
        <v>17.21</v>
      </c>
      <c r="AB66" s="198">
        <v>0</v>
      </c>
      <c r="AC66" s="198">
        <v>10.67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11.17</v>
      </c>
      <c r="AJ66" s="198">
        <v>0</v>
      </c>
      <c r="AK66" s="198">
        <v>47.59</v>
      </c>
      <c r="AL66" s="198">
        <v>0</v>
      </c>
      <c r="AM66" s="198">
        <v>0</v>
      </c>
      <c r="AN66" s="198">
        <v>0</v>
      </c>
      <c r="AO66" s="198">
        <v>0</v>
      </c>
      <c r="AP66" s="198">
        <v>5.46</v>
      </c>
      <c r="AQ66" s="198">
        <v>23.75</v>
      </c>
      <c r="AR66" s="198">
        <v>0</v>
      </c>
      <c r="AS66" s="198">
        <v>0</v>
      </c>
      <c r="AT66" s="198">
        <v>15.91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0.72</v>
      </c>
      <c r="K67" s="198">
        <v>159.72999999999999</v>
      </c>
      <c r="L67" s="198">
        <v>61.58</v>
      </c>
      <c r="M67" s="198">
        <v>0</v>
      </c>
      <c r="N67" s="198">
        <v>29.03</v>
      </c>
      <c r="O67" s="198">
        <v>48.76</v>
      </c>
      <c r="P67" s="198">
        <v>57.39</v>
      </c>
      <c r="Q67" s="198">
        <v>4.5599999999999996</v>
      </c>
      <c r="R67" s="198">
        <v>8.94</v>
      </c>
      <c r="S67" s="198">
        <v>5.54</v>
      </c>
      <c r="T67" s="198">
        <v>0</v>
      </c>
      <c r="U67" s="198">
        <v>222.71</v>
      </c>
      <c r="V67" s="198">
        <v>3.5</v>
      </c>
      <c r="W67" s="198">
        <v>11.19</v>
      </c>
      <c r="X67" s="198">
        <v>36.270000000000003</v>
      </c>
      <c r="Y67" s="198">
        <v>0</v>
      </c>
      <c r="Z67" s="198">
        <v>68.41</v>
      </c>
      <c r="AA67" s="198">
        <v>17.21</v>
      </c>
      <c r="AB67" s="198">
        <v>0</v>
      </c>
      <c r="AC67" s="198">
        <v>10.67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11.17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60</v>
      </c>
      <c r="AP67" s="198">
        <v>0</v>
      </c>
      <c r="AQ67" s="198">
        <v>23.75</v>
      </c>
      <c r="AR67" s="198">
        <v>0</v>
      </c>
      <c r="AS67" s="198">
        <v>0</v>
      </c>
      <c r="AT67" s="198">
        <v>15.91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0.72</v>
      </c>
      <c r="K68" s="198">
        <v>159.72999999999999</v>
      </c>
      <c r="L68" s="198">
        <v>61.58</v>
      </c>
      <c r="M68" s="198">
        <v>0</v>
      </c>
      <c r="N68" s="198">
        <v>29.03</v>
      </c>
      <c r="O68" s="198">
        <v>48.76</v>
      </c>
      <c r="P68" s="198">
        <v>57.39</v>
      </c>
      <c r="Q68" s="198">
        <v>4.5599999999999996</v>
      </c>
      <c r="R68" s="198">
        <v>8.94</v>
      </c>
      <c r="S68" s="198">
        <v>5.54</v>
      </c>
      <c r="T68" s="198">
        <v>0</v>
      </c>
      <c r="U68" s="198">
        <v>222.71</v>
      </c>
      <c r="V68" s="198">
        <v>3.5</v>
      </c>
      <c r="W68" s="198">
        <v>11.19</v>
      </c>
      <c r="X68" s="198">
        <v>36.270000000000003</v>
      </c>
      <c r="Y68" s="198">
        <v>0</v>
      </c>
      <c r="Z68" s="198">
        <v>68.41</v>
      </c>
      <c r="AA68" s="198">
        <v>17.21</v>
      </c>
      <c r="AB68" s="198">
        <v>0</v>
      </c>
      <c r="AC68" s="198">
        <v>10.67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11.17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60</v>
      </c>
      <c r="AP68" s="198">
        <v>0</v>
      </c>
      <c r="AQ68" s="198">
        <v>23.75</v>
      </c>
      <c r="AR68" s="198">
        <v>0</v>
      </c>
      <c r="AS68" s="198">
        <v>0</v>
      </c>
      <c r="AT68" s="198">
        <v>15.91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0.72</v>
      </c>
      <c r="K69" s="198">
        <v>159.72999999999999</v>
      </c>
      <c r="L69" s="198">
        <v>61.58</v>
      </c>
      <c r="M69" s="198">
        <v>0</v>
      </c>
      <c r="N69" s="198">
        <v>29.03</v>
      </c>
      <c r="O69" s="198">
        <v>48.76</v>
      </c>
      <c r="P69" s="198">
        <v>57.39</v>
      </c>
      <c r="Q69" s="198">
        <v>4.5599999999999996</v>
      </c>
      <c r="R69" s="198">
        <v>8.94</v>
      </c>
      <c r="S69" s="198">
        <v>5.54</v>
      </c>
      <c r="T69" s="198">
        <v>0</v>
      </c>
      <c r="U69" s="198">
        <v>222.71</v>
      </c>
      <c r="V69" s="198">
        <v>3.5</v>
      </c>
      <c r="W69" s="198">
        <v>11.19</v>
      </c>
      <c r="X69" s="198">
        <v>36.270000000000003</v>
      </c>
      <c r="Y69" s="198">
        <v>0</v>
      </c>
      <c r="Z69" s="198">
        <v>68.41</v>
      </c>
      <c r="AA69" s="198">
        <v>17.21</v>
      </c>
      <c r="AB69" s="198">
        <v>0</v>
      </c>
      <c r="AC69" s="198">
        <v>10.67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20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60</v>
      </c>
      <c r="AP69" s="198">
        <v>0</v>
      </c>
      <c r="AQ69" s="198">
        <v>23.5</v>
      </c>
      <c r="AR69" s="198">
        <v>0</v>
      </c>
      <c r="AS69" s="198">
        <v>0</v>
      </c>
      <c r="AT69" s="198">
        <v>15.91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0.72</v>
      </c>
      <c r="K70" s="198">
        <v>159.72999999999999</v>
      </c>
      <c r="L70" s="198">
        <v>61.58</v>
      </c>
      <c r="M70" s="198">
        <v>0</v>
      </c>
      <c r="N70" s="198">
        <v>29.03</v>
      </c>
      <c r="O70" s="198">
        <v>48.76</v>
      </c>
      <c r="P70" s="198">
        <v>57.39</v>
      </c>
      <c r="Q70" s="198">
        <v>4.5599999999999996</v>
      </c>
      <c r="R70" s="198">
        <v>8.94</v>
      </c>
      <c r="S70" s="198">
        <v>5.54</v>
      </c>
      <c r="T70" s="198">
        <v>0</v>
      </c>
      <c r="U70" s="198">
        <v>222.71</v>
      </c>
      <c r="V70" s="198">
        <v>3.5</v>
      </c>
      <c r="W70" s="198">
        <v>11.19</v>
      </c>
      <c r="X70" s="198">
        <v>36.270000000000003</v>
      </c>
      <c r="Y70" s="198">
        <v>0</v>
      </c>
      <c r="Z70" s="198">
        <v>68.41</v>
      </c>
      <c r="AA70" s="198">
        <v>17.21</v>
      </c>
      <c r="AB70" s="198">
        <v>0</v>
      </c>
      <c r="AC70" s="198">
        <v>10.67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11.57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60</v>
      </c>
      <c r="AP70" s="198">
        <v>0</v>
      </c>
      <c r="AQ70" s="198">
        <v>23.31</v>
      </c>
      <c r="AR70" s="198">
        <v>0</v>
      </c>
      <c r="AS70" s="198">
        <v>0</v>
      </c>
      <c r="AT70" s="198">
        <v>15.91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0.72</v>
      </c>
      <c r="K71" s="198">
        <v>159.72999999999999</v>
      </c>
      <c r="L71" s="198">
        <v>61.58</v>
      </c>
      <c r="M71" s="198">
        <v>0</v>
      </c>
      <c r="N71" s="198">
        <v>29.03</v>
      </c>
      <c r="O71" s="198">
        <v>48.76</v>
      </c>
      <c r="P71" s="198">
        <v>57.39</v>
      </c>
      <c r="Q71" s="198">
        <v>4.5599999999999996</v>
      </c>
      <c r="R71" s="198">
        <v>8.94</v>
      </c>
      <c r="S71" s="198">
        <v>5.54</v>
      </c>
      <c r="T71" s="198">
        <v>0</v>
      </c>
      <c r="U71" s="198">
        <v>222.71</v>
      </c>
      <c r="V71" s="198">
        <v>3.5</v>
      </c>
      <c r="W71" s="198">
        <v>11.41</v>
      </c>
      <c r="X71" s="198">
        <v>36.270000000000003</v>
      </c>
      <c r="Y71" s="198">
        <v>0</v>
      </c>
      <c r="Z71" s="198">
        <v>68.41</v>
      </c>
      <c r="AA71" s="198">
        <v>17.21</v>
      </c>
      <c r="AB71" s="198">
        <v>0</v>
      </c>
      <c r="AC71" s="198">
        <v>10.67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11.57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60</v>
      </c>
      <c r="AP71" s="198">
        <v>0</v>
      </c>
      <c r="AQ71" s="198">
        <v>23.15</v>
      </c>
      <c r="AR71" s="198">
        <v>0</v>
      </c>
      <c r="AS71" s="198">
        <v>0</v>
      </c>
      <c r="AT71" s="198">
        <v>15.91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0.72</v>
      </c>
      <c r="K72" s="198">
        <v>159.72999999999999</v>
      </c>
      <c r="L72" s="198">
        <v>61.58</v>
      </c>
      <c r="M72" s="198">
        <v>0</v>
      </c>
      <c r="N72" s="198">
        <v>29.03</v>
      </c>
      <c r="O72" s="198">
        <v>48.76</v>
      </c>
      <c r="P72" s="198">
        <v>57.39</v>
      </c>
      <c r="Q72" s="198">
        <v>4.5599999999999996</v>
      </c>
      <c r="R72" s="198">
        <v>8.94</v>
      </c>
      <c r="S72" s="198">
        <v>5.54</v>
      </c>
      <c r="T72" s="198">
        <v>0</v>
      </c>
      <c r="U72" s="198">
        <v>222.71</v>
      </c>
      <c r="V72" s="198">
        <v>3.5</v>
      </c>
      <c r="W72" s="198">
        <v>11.41</v>
      </c>
      <c r="X72" s="198">
        <v>36.270000000000003</v>
      </c>
      <c r="Y72" s="198">
        <v>0</v>
      </c>
      <c r="Z72" s="198">
        <v>68.41</v>
      </c>
      <c r="AA72" s="198">
        <v>17.21</v>
      </c>
      <c r="AB72" s="198">
        <v>0</v>
      </c>
      <c r="AC72" s="198">
        <v>10.67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11.57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60</v>
      </c>
      <c r="AP72" s="198">
        <v>0</v>
      </c>
      <c r="AQ72" s="198">
        <v>23.07</v>
      </c>
      <c r="AR72" s="198">
        <v>0</v>
      </c>
      <c r="AS72" s="198">
        <v>0</v>
      </c>
      <c r="AT72" s="198">
        <v>15.91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0.72</v>
      </c>
      <c r="K73" s="198">
        <v>159.72999999999999</v>
      </c>
      <c r="L73" s="198">
        <v>61.58</v>
      </c>
      <c r="M73" s="198">
        <v>0</v>
      </c>
      <c r="N73" s="198">
        <v>29.03</v>
      </c>
      <c r="O73" s="198">
        <v>48.76</v>
      </c>
      <c r="P73" s="198">
        <v>57.39</v>
      </c>
      <c r="Q73" s="198">
        <v>4.5599999999999996</v>
      </c>
      <c r="R73" s="198">
        <v>8.94</v>
      </c>
      <c r="S73" s="198">
        <v>5.54</v>
      </c>
      <c r="T73" s="198">
        <v>0</v>
      </c>
      <c r="U73" s="198">
        <v>222.71</v>
      </c>
      <c r="V73" s="198">
        <v>3.5</v>
      </c>
      <c r="W73" s="198">
        <v>11.41</v>
      </c>
      <c r="X73" s="198">
        <v>36.270000000000003</v>
      </c>
      <c r="Y73" s="198">
        <v>0</v>
      </c>
      <c r="Z73" s="198">
        <v>68.41</v>
      </c>
      <c r="AA73" s="198">
        <v>17.21</v>
      </c>
      <c r="AB73" s="198">
        <v>0</v>
      </c>
      <c r="AC73" s="198">
        <v>10.67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11.43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60</v>
      </c>
      <c r="AP73" s="198">
        <v>0</v>
      </c>
      <c r="AQ73" s="198">
        <v>12.88</v>
      </c>
      <c r="AR73" s="198">
        <v>0</v>
      </c>
      <c r="AS73" s="198">
        <v>0</v>
      </c>
      <c r="AT73" s="198">
        <v>15.91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0.72</v>
      </c>
      <c r="K74" s="198">
        <v>159.72999999999999</v>
      </c>
      <c r="L74" s="198">
        <v>61.58</v>
      </c>
      <c r="M74" s="198">
        <v>0</v>
      </c>
      <c r="N74" s="198">
        <v>29.03</v>
      </c>
      <c r="O74" s="198">
        <v>48.76</v>
      </c>
      <c r="P74" s="198">
        <v>57.39</v>
      </c>
      <c r="Q74" s="198">
        <v>4.5599999999999996</v>
      </c>
      <c r="R74" s="198">
        <v>8.94</v>
      </c>
      <c r="S74" s="198">
        <v>5.54</v>
      </c>
      <c r="T74" s="198">
        <v>0</v>
      </c>
      <c r="U74" s="198">
        <v>222.71</v>
      </c>
      <c r="V74" s="198">
        <v>3.5</v>
      </c>
      <c r="W74" s="198">
        <v>11.41</v>
      </c>
      <c r="X74" s="198">
        <v>36.270000000000003</v>
      </c>
      <c r="Y74" s="198">
        <v>0</v>
      </c>
      <c r="Z74" s="198">
        <v>68.41</v>
      </c>
      <c r="AA74" s="198">
        <v>17.21</v>
      </c>
      <c r="AB74" s="198">
        <v>0</v>
      </c>
      <c r="AC74" s="198">
        <v>10.67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11.57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60</v>
      </c>
      <c r="AP74" s="198">
        <v>0</v>
      </c>
      <c r="AQ74" s="198">
        <v>5</v>
      </c>
      <c r="AR74" s="198">
        <v>0</v>
      </c>
      <c r="AS74" s="198">
        <v>0</v>
      </c>
      <c r="AT74" s="198">
        <v>15.91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0.72</v>
      </c>
      <c r="K75" s="198">
        <v>159.72999999999999</v>
      </c>
      <c r="L75" s="198">
        <v>61.58</v>
      </c>
      <c r="M75" s="198">
        <v>0</v>
      </c>
      <c r="N75" s="198">
        <v>29.03</v>
      </c>
      <c r="O75" s="198">
        <v>48.76</v>
      </c>
      <c r="P75" s="198">
        <v>57.39</v>
      </c>
      <c r="Q75" s="198">
        <v>4.5599999999999996</v>
      </c>
      <c r="R75" s="198">
        <v>8.94</v>
      </c>
      <c r="S75" s="198">
        <v>5.54</v>
      </c>
      <c r="T75" s="198">
        <v>0</v>
      </c>
      <c r="U75" s="198">
        <v>222.71</v>
      </c>
      <c r="V75" s="198">
        <v>3.5</v>
      </c>
      <c r="W75" s="198">
        <v>11.41</v>
      </c>
      <c r="X75" s="198">
        <v>36.270000000000003</v>
      </c>
      <c r="Y75" s="198">
        <v>0</v>
      </c>
      <c r="Z75" s="198">
        <v>68.41</v>
      </c>
      <c r="AA75" s="198">
        <v>17.21</v>
      </c>
      <c r="AB75" s="198">
        <v>0</v>
      </c>
      <c r="AC75" s="198">
        <v>10.67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11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25</v>
      </c>
      <c r="AP75" s="198">
        <v>0</v>
      </c>
      <c r="AQ75" s="198">
        <v>0</v>
      </c>
      <c r="AR75" s="198">
        <v>0</v>
      </c>
      <c r="AS75" s="198">
        <v>0</v>
      </c>
      <c r="AT75" s="198">
        <v>15.91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0.72</v>
      </c>
      <c r="K76" s="198">
        <v>159.72999999999999</v>
      </c>
      <c r="L76" s="198">
        <v>61.58</v>
      </c>
      <c r="M76" s="198">
        <v>0</v>
      </c>
      <c r="N76" s="198">
        <v>29.03</v>
      </c>
      <c r="O76" s="198">
        <v>48.76</v>
      </c>
      <c r="P76" s="198">
        <v>57.39</v>
      </c>
      <c r="Q76" s="198">
        <v>4.5599999999999996</v>
      </c>
      <c r="R76" s="198">
        <v>8.94</v>
      </c>
      <c r="S76" s="198">
        <v>5.54</v>
      </c>
      <c r="T76" s="198">
        <v>0</v>
      </c>
      <c r="U76" s="198">
        <v>222.71</v>
      </c>
      <c r="V76" s="198">
        <v>3.5</v>
      </c>
      <c r="W76" s="198">
        <v>11.41</v>
      </c>
      <c r="X76" s="198">
        <v>36.270000000000003</v>
      </c>
      <c r="Y76" s="198">
        <v>0</v>
      </c>
      <c r="Z76" s="198">
        <v>68.41</v>
      </c>
      <c r="AA76" s="198">
        <v>17.21</v>
      </c>
      <c r="AB76" s="198">
        <v>0</v>
      </c>
      <c r="AC76" s="198">
        <v>10.67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11.77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25</v>
      </c>
      <c r="AP76" s="198">
        <v>0</v>
      </c>
      <c r="AQ76" s="198">
        <v>0</v>
      </c>
      <c r="AR76" s="198">
        <v>0</v>
      </c>
      <c r="AS76" s="198">
        <v>0</v>
      </c>
      <c r="AT76" s="198">
        <v>15.91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0.72</v>
      </c>
      <c r="K77" s="198">
        <v>159.72999999999999</v>
      </c>
      <c r="L77" s="198">
        <v>61.58</v>
      </c>
      <c r="M77" s="198">
        <v>0</v>
      </c>
      <c r="N77" s="198">
        <v>29.03</v>
      </c>
      <c r="O77" s="198">
        <v>48.76</v>
      </c>
      <c r="P77" s="198">
        <v>57.39</v>
      </c>
      <c r="Q77" s="198">
        <v>4.5599999999999996</v>
      </c>
      <c r="R77" s="198">
        <v>8.94</v>
      </c>
      <c r="S77" s="198">
        <v>5.54</v>
      </c>
      <c r="T77" s="198">
        <v>0</v>
      </c>
      <c r="U77" s="198">
        <v>222.71</v>
      </c>
      <c r="V77" s="198">
        <v>3.5</v>
      </c>
      <c r="W77" s="198">
        <v>11.41</v>
      </c>
      <c r="X77" s="198">
        <v>36.270000000000003</v>
      </c>
      <c r="Y77" s="198">
        <v>0</v>
      </c>
      <c r="Z77" s="198">
        <v>68.41</v>
      </c>
      <c r="AA77" s="198">
        <v>17.21</v>
      </c>
      <c r="AB77" s="198">
        <v>0</v>
      </c>
      <c r="AC77" s="198">
        <v>10.67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11.77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25</v>
      </c>
      <c r="AP77" s="198">
        <v>0</v>
      </c>
      <c r="AQ77" s="198">
        <v>0</v>
      </c>
      <c r="AR77" s="198">
        <v>0</v>
      </c>
      <c r="AS77" s="198">
        <v>0</v>
      </c>
      <c r="AT77" s="198">
        <v>15.91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0.72</v>
      </c>
      <c r="K78" s="198">
        <v>159.72999999999999</v>
      </c>
      <c r="L78" s="198">
        <v>61.58</v>
      </c>
      <c r="M78" s="198">
        <v>0</v>
      </c>
      <c r="N78" s="198">
        <v>29.03</v>
      </c>
      <c r="O78" s="198">
        <v>48.76</v>
      </c>
      <c r="P78" s="198">
        <v>57.39</v>
      </c>
      <c r="Q78" s="198">
        <v>4.5599999999999996</v>
      </c>
      <c r="R78" s="198">
        <v>8.94</v>
      </c>
      <c r="S78" s="198">
        <v>5.54</v>
      </c>
      <c r="T78" s="198">
        <v>0</v>
      </c>
      <c r="U78" s="198">
        <v>222.71</v>
      </c>
      <c r="V78" s="198">
        <v>3.5</v>
      </c>
      <c r="W78" s="198">
        <v>11.41</v>
      </c>
      <c r="X78" s="198">
        <v>36.270000000000003</v>
      </c>
      <c r="Y78" s="198">
        <v>0</v>
      </c>
      <c r="Z78" s="198">
        <v>68.41</v>
      </c>
      <c r="AA78" s="198">
        <v>17.21</v>
      </c>
      <c r="AB78" s="198">
        <v>0</v>
      </c>
      <c r="AC78" s="198">
        <v>10.67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11.77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25</v>
      </c>
      <c r="AP78" s="198">
        <v>0</v>
      </c>
      <c r="AQ78" s="198">
        <v>0</v>
      </c>
      <c r="AR78" s="198">
        <v>0</v>
      </c>
      <c r="AS78" s="198">
        <v>0</v>
      </c>
      <c r="AT78" s="198">
        <v>15.91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0.72</v>
      </c>
      <c r="K79" s="198">
        <v>159.72999999999999</v>
      </c>
      <c r="L79" s="198">
        <v>61.58</v>
      </c>
      <c r="M79" s="198">
        <v>0</v>
      </c>
      <c r="N79" s="198">
        <v>29.03</v>
      </c>
      <c r="O79" s="198">
        <v>48.76</v>
      </c>
      <c r="P79" s="198">
        <v>57.39</v>
      </c>
      <c r="Q79" s="198">
        <v>4.91</v>
      </c>
      <c r="R79" s="198">
        <v>10.42</v>
      </c>
      <c r="S79" s="198">
        <v>5.53</v>
      </c>
      <c r="T79" s="198">
        <v>0</v>
      </c>
      <c r="U79" s="198">
        <v>222.71</v>
      </c>
      <c r="V79" s="198">
        <v>3.5</v>
      </c>
      <c r="W79" s="198">
        <v>11.41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10.99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11.77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25</v>
      </c>
      <c r="AP79" s="198">
        <v>0</v>
      </c>
      <c r="AQ79" s="198">
        <v>0</v>
      </c>
      <c r="AR79" s="198">
        <v>0</v>
      </c>
      <c r="AS79" s="198">
        <v>0</v>
      </c>
      <c r="AT79" s="198">
        <v>15.91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0.72</v>
      </c>
      <c r="K80" s="198">
        <v>159.72999999999999</v>
      </c>
      <c r="L80" s="198">
        <v>61.58</v>
      </c>
      <c r="M80" s="198">
        <v>0</v>
      </c>
      <c r="N80" s="198">
        <v>29.03</v>
      </c>
      <c r="O80" s="198">
        <v>48.76</v>
      </c>
      <c r="P80" s="198">
        <v>57.39</v>
      </c>
      <c r="Q80" s="198">
        <v>4.91</v>
      </c>
      <c r="R80" s="198">
        <v>10.42</v>
      </c>
      <c r="S80" s="198">
        <v>5.53</v>
      </c>
      <c r="T80" s="198">
        <v>0</v>
      </c>
      <c r="U80" s="198">
        <v>222.71</v>
      </c>
      <c r="V80" s="198">
        <v>3.5</v>
      </c>
      <c r="W80" s="198">
        <v>11.41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10.99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11.77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25</v>
      </c>
      <c r="AP80" s="198">
        <v>0</v>
      </c>
      <c r="AQ80" s="198">
        <v>0</v>
      </c>
      <c r="AR80" s="198">
        <v>0</v>
      </c>
      <c r="AS80" s="198">
        <v>0</v>
      </c>
      <c r="AT80" s="198">
        <v>15.91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0.72</v>
      </c>
      <c r="K81" s="198">
        <v>159.72999999999999</v>
      </c>
      <c r="L81" s="198">
        <v>61.58</v>
      </c>
      <c r="M81" s="198">
        <v>0</v>
      </c>
      <c r="N81" s="198">
        <v>29.03</v>
      </c>
      <c r="O81" s="198">
        <v>48.76</v>
      </c>
      <c r="P81" s="198">
        <v>57.39</v>
      </c>
      <c r="Q81" s="198">
        <v>4.91</v>
      </c>
      <c r="R81" s="198">
        <v>10.42</v>
      </c>
      <c r="S81" s="198">
        <v>5.53</v>
      </c>
      <c r="T81" s="198">
        <v>0</v>
      </c>
      <c r="U81" s="198">
        <v>222.71</v>
      </c>
      <c r="V81" s="198">
        <v>3.5</v>
      </c>
      <c r="W81" s="198">
        <v>11.41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10.99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11.17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25</v>
      </c>
      <c r="AP81" s="198">
        <v>0</v>
      </c>
      <c r="AQ81" s="198">
        <v>0</v>
      </c>
      <c r="AR81" s="198">
        <v>0</v>
      </c>
      <c r="AS81" s="198">
        <v>0</v>
      </c>
      <c r="AT81" s="198">
        <v>15.91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0.72</v>
      </c>
      <c r="K82" s="198">
        <v>159.72999999999999</v>
      </c>
      <c r="L82" s="198">
        <v>61.58</v>
      </c>
      <c r="M82" s="198">
        <v>0</v>
      </c>
      <c r="N82" s="198">
        <v>29.03</v>
      </c>
      <c r="O82" s="198">
        <v>48.76</v>
      </c>
      <c r="P82" s="198">
        <v>57.39</v>
      </c>
      <c r="Q82" s="198">
        <v>4.91</v>
      </c>
      <c r="R82" s="198">
        <v>10.42</v>
      </c>
      <c r="S82" s="198">
        <v>5.53</v>
      </c>
      <c r="T82" s="198">
        <v>0</v>
      </c>
      <c r="U82" s="198">
        <v>222.71</v>
      </c>
      <c r="V82" s="198">
        <v>3.5</v>
      </c>
      <c r="W82" s="198">
        <v>11.41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10.99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12.17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25</v>
      </c>
      <c r="AP82" s="198">
        <v>0</v>
      </c>
      <c r="AQ82" s="198">
        <v>0</v>
      </c>
      <c r="AR82" s="198">
        <v>0</v>
      </c>
      <c r="AS82" s="198">
        <v>0</v>
      </c>
      <c r="AT82" s="198">
        <v>15.91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0.72</v>
      </c>
      <c r="K83" s="198">
        <v>159.72999999999999</v>
      </c>
      <c r="L83" s="198">
        <v>61.58</v>
      </c>
      <c r="M83" s="198">
        <v>0</v>
      </c>
      <c r="N83" s="198">
        <v>29.03</v>
      </c>
      <c r="O83" s="198">
        <v>48.76</v>
      </c>
      <c r="P83" s="198">
        <v>57.39</v>
      </c>
      <c r="Q83" s="198">
        <v>4.91</v>
      </c>
      <c r="R83" s="198">
        <v>10.42</v>
      </c>
      <c r="S83" s="198">
        <v>5.53</v>
      </c>
      <c r="T83" s="198">
        <v>0</v>
      </c>
      <c r="U83" s="198">
        <v>222.71</v>
      </c>
      <c r="V83" s="198">
        <v>3.5</v>
      </c>
      <c r="W83" s="198">
        <v>11.41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11.31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12.17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25</v>
      </c>
      <c r="AP83" s="198">
        <v>0</v>
      </c>
      <c r="AQ83" s="198">
        <v>0</v>
      </c>
      <c r="AR83" s="198">
        <v>0</v>
      </c>
      <c r="AS83" s="198">
        <v>0</v>
      </c>
      <c r="AT83" s="198">
        <v>15.91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0.72</v>
      </c>
      <c r="K84" s="198">
        <v>159.72999999999999</v>
      </c>
      <c r="L84" s="198">
        <v>61.58</v>
      </c>
      <c r="M84" s="198">
        <v>0</v>
      </c>
      <c r="N84" s="198">
        <v>29.03</v>
      </c>
      <c r="O84" s="198">
        <v>48.76</v>
      </c>
      <c r="P84" s="198">
        <v>57.39</v>
      </c>
      <c r="Q84" s="198">
        <v>4.91</v>
      </c>
      <c r="R84" s="198">
        <v>10.42</v>
      </c>
      <c r="S84" s="198">
        <v>5.53</v>
      </c>
      <c r="T84" s="198">
        <v>0</v>
      </c>
      <c r="U84" s="198">
        <v>222.71</v>
      </c>
      <c r="V84" s="198">
        <v>3.5</v>
      </c>
      <c r="W84" s="198">
        <v>11.41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11.31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12.17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25</v>
      </c>
      <c r="AP84" s="198">
        <v>0</v>
      </c>
      <c r="AQ84" s="198">
        <v>0</v>
      </c>
      <c r="AR84" s="198">
        <v>0</v>
      </c>
      <c r="AS84" s="198">
        <v>0</v>
      </c>
      <c r="AT84" s="198">
        <v>15.91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0.72</v>
      </c>
      <c r="K85" s="198">
        <v>159.72999999999999</v>
      </c>
      <c r="L85" s="198">
        <v>61.58</v>
      </c>
      <c r="M85" s="198">
        <v>0</v>
      </c>
      <c r="N85" s="198">
        <v>29.03</v>
      </c>
      <c r="O85" s="198">
        <v>48.76</v>
      </c>
      <c r="P85" s="198">
        <v>57.39</v>
      </c>
      <c r="Q85" s="198">
        <v>4.91</v>
      </c>
      <c r="R85" s="198">
        <v>10.42</v>
      </c>
      <c r="S85" s="198">
        <v>5.53</v>
      </c>
      <c r="T85" s="198">
        <v>0</v>
      </c>
      <c r="U85" s="198">
        <v>222.71</v>
      </c>
      <c r="V85" s="198">
        <v>3.5</v>
      </c>
      <c r="W85" s="198">
        <v>11.41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11.31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11.97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25</v>
      </c>
      <c r="AP85" s="198">
        <v>0</v>
      </c>
      <c r="AQ85" s="198">
        <v>0</v>
      </c>
      <c r="AR85" s="198">
        <v>0</v>
      </c>
      <c r="AS85" s="198">
        <v>0</v>
      </c>
      <c r="AT85" s="198">
        <v>15.91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0.72</v>
      </c>
      <c r="K86" s="198">
        <v>159.72999999999999</v>
      </c>
      <c r="L86" s="198">
        <v>61.58</v>
      </c>
      <c r="M86" s="198">
        <v>0</v>
      </c>
      <c r="N86" s="198">
        <v>29.03</v>
      </c>
      <c r="O86" s="198">
        <v>48.76</v>
      </c>
      <c r="P86" s="198">
        <v>57.39</v>
      </c>
      <c r="Q86" s="198">
        <v>4.91</v>
      </c>
      <c r="R86" s="198">
        <v>10.42</v>
      </c>
      <c r="S86" s="198">
        <v>5.53</v>
      </c>
      <c r="T86" s="198">
        <v>0</v>
      </c>
      <c r="U86" s="198">
        <v>222.71</v>
      </c>
      <c r="V86" s="198">
        <v>3.5</v>
      </c>
      <c r="W86" s="198">
        <v>11.41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11.31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12.17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25</v>
      </c>
      <c r="AP86" s="198">
        <v>0</v>
      </c>
      <c r="AQ86" s="198">
        <v>0</v>
      </c>
      <c r="AR86" s="198">
        <v>0</v>
      </c>
      <c r="AS86" s="198">
        <v>0</v>
      </c>
      <c r="AT86" s="198">
        <v>15.91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0.72</v>
      </c>
      <c r="K87" s="198">
        <v>159.72999999999999</v>
      </c>
      <c r="L87" s="198">
        <v>61.58</v>
      </c>
      <c r="M87" s="198">
        <v>0</v>
      </c>
      <c r="N87" s="198">
        <v>29.03</v>
      </c>
      <c r="O87" s="198">
        <v>48.76</v>
      </c>
      <c r="P87" s="198">
        <v>57.39</v>
      </c>
      <c r="Q87" s="198">
        <v>4.67</v>
      </c>
      <c r="R87" s="198">
        <v>9.24</v>
      </c>
      <c r="S87" s="198">
        <v>5.53</v>
      </c>
      <c r="T87" s="198">
        <v>0</v>
      </c>
      <c r="U87" s="198">
        <v>222.71</v>
      </c>
      <c r="V87" s="198">
        <v>3.5</v>
      </c>
      <c r="W87" s="198">
        <v>11.41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11.31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11.17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25</v>
      </c>
      <c r="AP87" s="198">
        <v>0</v>
      </c>
      <c r="AQ87" s="198">
        <v>0</v>
      </c>
      <c r="AR87" s="198">
        <v>0</v>
      </c>
      <c r="AS87" s="198">
        <v>0</v>
      </c>
      <c r="AT87" s="198">
        <v>15.91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0.72</v>
      </c>
      <c r="K88" s="198">
        <v>159.72999999999999</v>
      </c>
      <c r="L88" s="198">
        <v>61.58</v>
      </c>
      <c r="M88" s="198">
        <v>0</v>
      </c>
      <c r="N88" s="198">
        <v>29.03</v>
      </c>
      <c r="O88" s="198">
        <v>48.76</v>
      </c>
      <c r="P88" s="198">
        <v>57.39</v>
      </c>
      <c r="Q88" s="198">
        <v>4.91</v>
      </c>
      <c r="R88" s="198">
        <v>8.94</v>
      </c>
      <c r="S88" s="198">
        <v>5.53</v>
      </c>
      <c r="T88" s="198">
        <v>0</v>
      </c>
      <c r="U88" s="198">
        <v>222.71</v>
      </c>
      <c r="V88" s="198">
        <v>3.5</v>
      </c>
      <c r="W88" s="198">
        <v>11.41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11.31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12.17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25</v>
      </c>
      <c r="AP88" s="198">
        <v>0</v>
      </c>
      <c r="AQ88" s="198">
        <v>0</v>
      </c>
      <c r="AR88" s="198">
        <v>0</v>
      </c>
      <c r="AS88" s="198">
        <v>0</v>
      </c>
      <c r="AT88" s="198">
        <v>15.91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0.72</v>
      </c>
      <c r="K89" s="198">
        <v>159.72999999999999</v>
      </c>
      <c r="L89" s="198">
        <v>61.58</v>
      </c>
      <c r="M89" s="198">
        <v>0</v>
      </c>
      <c r="N89" s="198">
        <v>29.03</v>
      </c>
      <c r="O89" s="198">
        <v>48.76</v>
      </c>
      <c r="P89" s="198">
        <v>57.39</v>
      </c>
      <c r="Q89" s="198">
        <v>4.91</v>
      </c>
      <c r="R89" s="198">
        <v>8.94</v>
      </c>
      <c r="S89" s="198">
        <v>5.53</v>
      </c>
      <c r="T89" s="198">
        <v>0</v>
      </c>
      <c r="U89" s="198">
        <v>222.71</v>
      </c>
      <c r="V89" s="198">
        <v>3.5</v>
      </c>
      <c r="W89" s="198">
        <v>11.41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11.31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12.17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60</v>
      </c>
      <c r="AP89" s="198">
        <v>0</v>
      </c>
      <c r="AQ89" s="198">
        <v>0</v>
      </c>
      <c r="AR89" s="198">
        <v>0</v>
      </c>
      <c r="AS89" s="198">
        <v>0</v>
      </c>
      <c r="AT89" s="198">
        <v>15.91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0.72</v>
      </c>
      <c r="K90" s="198">
        <v>159.72999999999999</v>
      </c>
      <c r="L90" s="198">
        <v>61.58</v>
      </c>
      <c r="M90" s="198">
        <v>0</v>
      </c>
      <c r="N90" s="198">
        <v>29.03</v>
      </c>
      <c r="O90" s="198">
        <v>48.76</v>
      </c>
      <c r="P90" s="198">
        <v>57.39</v>
      </c>
      <c r="Q90" s="198">
        <v>4.91</v>
      </c>
      <c r="R90" s="198">
        <v>8.94</v>
      </c>
      <c r="S90" s="198">
        <v>5.53</v>
      </c>
      <c r="T90" s="198">
        <v>0</v>
      </c>
      <c r="U90" s="198">
        <v>222.71</v>
      </c>
      <c r="V90" s="198">
        <v>3.5</v>
      </c>
      <c r="W90" s="198">
        <v>11.41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11.31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12.17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60</v>
      </c>
      <c r="AP90" s="198">
        <v>0</v>
      </c>
      <c r="AQ90" s="198">
        <v>0</v>
      </c>
      <c r="AR90" s="198">
        <v>0</v>
      </c>
      <c r="AS90" s="198">
        <v>0</v>
      </c>
      <c r="AT90" s="198">
        <v>15.91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0.72</v>
      </c>
      <c r="K91" s="198">
        <v>159.72999999999999</v>
      </c>
      <c r="L91" s="198">
        <v>61.58</v>
      </c>
      <c r="M91" s="198">
        <v>0</v>
      </c>
      <c r="N91" s="198">
        <v>29.03</v>
      </c>
      <c r="O91" s="198">
        <v>48.76</v>
      </c>
      <c r="P91" s="198">
        <v>57.39</v>
      </c>
      <c r="Q91" s="198">
        <v>4.91</v>
      </c>
      <c r="R91" s="198">
        <v>8.94</v>
      </c>
      <c r="S91" s="198">
        <v>5.53</v>
      </c>
      <c r="T91" s="198">
        <v>0</v>
      </c>
      <c r="U91" s="198">
        <v>222.71</v>
      </c>
      <c r="V91" s="198">
        <v>3.5</v>
      </c>
      <c r="W91" s="198">
        <v>11.41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11.31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12.29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25</v>
      </c>
      <c r="AP91" s="198">
        <v>0</v>
      </c>
      <c r="AQ91" s="198">
        <v>0</v>
      </c>
      <c r="AR91" s="198">
        <v>0</v>
      </c>
      <c r="AS91" s="198">
        <v>0</v>
      </c>
      <c r="AT91" s="198">
        <v>15.91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0.72</v>
      </c>
      <c r="K92" s="198">
        <v>159.72999999999999</v>
      </c>
      <c r="L92" s="198">
        <v>61.58</v>
      </c>
      <c r="M92" s="198">
        <v>0</v>
      </c>
      <c r="N92" s="198">
        <v>29.03</v>
      </c>
      <c r="O92" s="198">
        <v>48.76</v>
      </c>
      <c r="P92" s="198">
        <v>57.39</v>
      </c>
      <c r="Q92" s="198">
        <v>4.91</v>
      </c>
      <c r="R92" s="198">
        <v>8.94</v>
      </c>
      <c r="S92" s="198">
        <v>5.53</v>
      </c>
      <c r="T92" s="198">
        <v>0</v>
      </c>
      <c r="U92" s="198">
        <v>222.71</v>
      </c>
      <c r="V92" s="198">
        <v>3.5</v>
      </c>
      <c r="W92" s="198">
        <v>11.41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11.31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12.56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25</v>
      </c>
      <c r="AP92" s="198">
        <v>0</v>
      </c>
      <c r="AQ92" s="198">
        <v>0</v>
      </c>
      <c r="AR92" s="198">
        <v>0</v>
      </c>
      <c r="AS92" s="198">
        <v>0</v>
      </c>
      <c r="AT92" s="198">
        <v>15.91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0.72</v>
      </c>
      <c r="K93" s="198">
        <v>159.72999999999999</v>
      </c>
      <c r="L93" s="198">
        <v>61.58</v>
      </c>
      <c r="M93" s="198">
        <v>0</v>
      </c>
      <c r="N93" s="198">
        <v>29.03</v>
      </c>
      <c r="O93" s="198">
        <v>48.76</v>
      </c>
      <c r="P93" s="198">
        <v>57.39</v>
      </c>
      <c r="Q93" s="198">
        <v>4.91</v>
      </c>
      <c r="R93" s="198">
        <v>10.18</v>
      </c>
      <c r="S93" s="198">
        <v>5.53</v>
      </c>
      <c r="T93" s="198">
        <v>0</v>
      </c>
      <c r="U93" s="198">
        <v>222.71</v>
      </c>
      <c r="V93" s="198">
        <v>3.5</v>
      </c>
      <c r="W93" s="198">
        <v>11.41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11.31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11.17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25</v>
      </c>
      <c r="AP93" s="198">
        <v>0</v>
      </c>
      <c r="AQ93" s="198">
        <v>0</v>
      </c>
      <c r="AR93" s="198">
        <v>0</v>
      </c>
      <c r="AS93" s="198">
        <v>0</v>
      </c>
      <c r="AT93" s="198">
        <v>15.91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0.72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57.39</v>
      </c>
      <c r="Q94" s="198">
        <v>4.91</v>
      </c>
      <c r="R94" s="198">
        <v>10.18</v>
      </c>
      <c r="S94" s="198">
        <v>5.53</v>
      </c>
      <c r="T94" s="198">
        <v>0</v>
      </c>
      <c r="U94" s="198">
        <v>222.71</v>
      </c>
      <c r="V94" s="198">
        <v>3.5</v>
      </c>
      <c r="W94" s="198">
        <v>11.41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11.31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12.56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25</v>
      </c>
      <c r="AP94" s="198">
        <v>0</v>
      </c>
      <c r="AQ94" s="198">
        <v>0</v>
      </c>
      <c r="AR94" s="198">
        <v>0</v>
      </c>
      <c r="AS94" s="198">
        <v>0</v>
      </c>
      <c r="AT94" s="198">
        <v>15.91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0.72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57.39</v>
      </c>
      <c r="Q95" s="198">
        <v>4.5599999999999996</v>
      </c>
      <c r="R95" s="198">
        <v>8.94</v>
      </c>
      <c r="S95" s="198">
        <v>5.54</v>
      </c>
      <c r="T95" s="198">
        <v>0</v>
      </c>
      <c r="U95" s="198">
        <v>222.71</v>
      </c>
      <c r="V95" s="198">
        <v>3.5</v>
      </c>
      <c r="W95" s="198">
        <v>11.41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11.63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7.37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25</v>
      </c>
      <c r="AP95" s="198">
        <v>0</v>
      </c>
      <c r="AQ95" s="198">
        <v>0</v>
      </c>
      <c r="AR95" s="198">
        <v>0</v>
      </c>
      <c r="AS95" s="198">
        <v>0</v>
      </c>
      <c r="AT95" s="198">
        <v>15.91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0.72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57.39</v>
      </c>
      <c r="Q96" s="198">
        <v>4.5599999999999996</v>
      </c>
      <c r="R96" s="198">
        <v>8.94</v>
      </c>
      <c r="S96" s="198">
        <v>5.54</v>
      </c>
      <c r="T96" s="198">
        <v>0</v>
      </c>
      <c r="U96" s="198">
        <v>222.71</v>
      </c>
      <c r="V96" s="198">
        <v>3.5</v>
      </c>
      <c r="W96" s="198">
        <v>11.41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11.63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7.37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25</v>
      </c>
      <c r="AP96" s="198">
        <v>0</v>
      </c>
      <c r="AQ96" s="198">
        <v>0</v>
      </c>
      <c r="AR96" s="198">
        <v>0</v>
      </c>
      <c r="AS96" s="198">
        <v>0</v>
      </c>
      <c r="AT96" s="198">
        <v>15.91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0.72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57.39</v>
      </c>
      <c r="Q97" s="198">
        <v>4.5599999999999996</v>
      </c>
      <c r="R97" s="198">
        <v>8.94</v>
      </c>
      <c r="S97" s="198">
        <v>5.54</v>
      </c>
      <c r="T97" s="198">
        <v>0</v>
      </c>
      <c r="U97" s="198">
        <v>222.71</v>
      </c>
      <c r="V97" s="198">
        <v>3.5</v>
      </c>
      <c r="W97" s="198">
        <v>11.41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11.63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6.56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25</v>
      </c>
      <c r="AP97" s="198">
        <v>0</v>
      </c>
      <c r="AQ97" s="198">
        <v>0</v>
      </c>
      <c r="AR97" s="198">
        <v>0</v>
      </c>
      <c r="AS97" s="198">
        <v>0</v>
      </c>
      <c r="AT97" s="198">
        <v>15.91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0.72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57.39</v>
      </c>
      <c r="Q98" s="198">
        <v>4.5599999999999996</v>
      </c>
      <c r="R98" s="198">
        <v>8.94</v>
      </c>
      <c r="S98" s="198">
        <v>5.54</v>
      </c>
      <c r="T98" s="198">
        <v>0</v>
      </c>
      <c r="U98" s="198">
        <v>222.71</v>
      </c>
      <c r="V98" s="198">
        <v>3.5</v>
      </c>
      <c r="W98" s="198">
        <v>11.41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11.63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7.37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25</v>
      </c>
      <c r="AP98" s="198">
        <v>0</v>
      </c>
      <c r="AQ98" s="198">
        <v>0</v>
      </c>
      <c r="AR98" s="198">
        <v>0</v>
      </c>
      <c r="AS98" s="198">
        <v>0</v>
      </c>
      <c r="AT98" s="198">
        <v>15.91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2.5500000000000002E-4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7.1999999999999963E-3</v>
      </c>
      <c r="K99">
        <f t="shared" si="0"/>
        <v>3.833519999999992</v>
      </c>
      <c r="L99">
        <f t="shared" si="0"/>
        <v>1.4779199999999988</v>
      </c>
      <c r="M99">
        <f t="shared" si="0"/>
        <v>0</v>
      </c>
      <c r="N99">
        <f t="shared" si="0"/>
        <v>0.69672000000000078</v>
      </c>
      <c r="O99">
        <f t="shared" si="0"/>
        <v>1.1702400000000028</v>
      </c>
      <c r="P99">
        <f t="shared" si="0"/>
        <v>1.3773600000000012</v>
      </c>
      <c r="Q99">
        <f t="shared" si="0"/>
        <v>0.11253000000000007</v>
      </c>
      <c r="R99">
        <f t="shared" si="0"/>
        <v>0.22581000000000029</v>
      </c>
      <c r="S99">
        <f t="shared" si="0"/>
        <v>0.14326000000000003</v>
      </c>
      <c r="T99">
        <f t="shared" si="0"/>
        <v>0</v>
      </c>
      <c r="U99">
        <f t="shared" si="0"/>
        <v>5.3450399999999876</v>
      </c>
      <c r="V99">
        <f t="shared" si="0"/>
        <v>8.4000000000000005E-2</v>
      </c>
      <c r="W99">
        <f t="shared" si="0"/>
        <v>0.27153000000000027</v>
      </c>
      <c r="X99">
        <f t="shared" si="0"/>
        <v>0.8704799999999997</v>
      </c>
      <c r="Y99">
        <f t="shared" si="0"/>
        <v>0</v>
      </c>
      <c r="Z99">
        <f t="shared" si="0"/>
        <v>1.641839999999998</v>
      </c>
      <c r="AA99">
        <f t="shared" si="0"/>
        <v>0.41304000000000052</v>
      </c>
      <c r="AB99">
        <f t="shared" si="0"/>
        <v>0</v>
      </c>
      <c r="AC99">
        <f t="shared" si="0"/>
        <v>0.26559999999999973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0.32517000000000068</v>
      </c>
      <c r="AH99">
        <f t="shared" si="0"/>
        <v>0</v>
      </c>
      <c r="AI99">
        <f t="shared" si="0"/>
        <v>0.10562500000000004</v>
      </c>
      <c r="AJ99">
        <f t="shared" si="0"/>
        <v>0</v>
      </c>
      <c r="AK99">
        <f t="shared" si="0"/>
        <v>1.1934200000000015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0.79135000000000033</v>
      </c>
      <c r="AP99">
        <f t="shared" si="0"/>
        <v>2.4569999999999991E-2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0.16453000000000004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0.33</v>
      </c>
      <c r="K3" s="198">
        <v>9.11</v>
      </c>
      <c r="L3" s="198">
        <v>559.92999999999995</v>
      </c>
      <c r="M3" s="198">
        <v>27.32</v>
      </c>
      <c r="N3" s="198">
        <v>35.07</v>
      </c>
      <c r="O3" s="198">
        <v>0</v>
      </c>
      <c r="P3" s="198">
        <v>35.520000000000003</v>
      </c>
      <c r="Q3" s="198">
        <v>5.09</v>
      </c>
      <c r="R3" s="198">
        <v>9.9700000000000006</v>
      </c>
      <c r="S3" s="198">
        <v>7.84</v>
      </c>
      <c r="T3" s="198">
        <v>0</v>
      </c>
      <c r="U3" s="198">
        <v>122</v>
      </c>
      <c r="V3" s="198">
        <v>4.2300000000000004</v>
      </c>
      <c r="W3" s="198">
        <v>13.78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13.4</v>
      </c>
      <c r="AD3" s="198">
        <v>0</v>
      </c>
      <c r="AE3" s="198">
        <v>0</v>
      </c>
      <c r="AF3" s="198">
        <v>0</v>
      </c>
      <c r="AG3" s="198">
        <v>14</v>
      </c>
      <c r="AH3" s="198">
        <v>0</v>
      </c>
      <c r="AI3" s="198">
        <v>18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0.33</v>
      </c>
      <c r="K4" s="198">
        <v>9.11</v>
      </c>
      <c r="L4" s="198">
        <v>559.92999999999995</v>
      </c>
      <c r="M4" s="198">
        <v>27.32</v>
      </c>
      <c r="N4" s="198">
        <v>35.07</v>
      </c>
      <c r="O4" s="198">
        <v>0</v>
      </c>
      <c r="P4" s="198">
        <v>35.520000000000003</v>
      </c>
      <c r="Q4" s="198">
        <v>5.09</v>
      </c>
      <c r="R4" s="198">
        <v>9.9700000000000006</v>
      </c>
      <c r="S4" s="198">
        <v>7.84</v>
      </c>
      <c r="T4" s="198">
        <v>0</v>
      </c>
      <c r="U4" s="198">
        <v>122</v>
      </c>
      <c r="V4" s="198">
        <v>4.2300000000000004</v>
      </c>
      <c r="W4" s="198">
        <v>13.78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13.4</v>
      </c>
      <c r="AD4" s="198">
        <v>0</v>
      </c>
      <c r="AE4" s="198">
        <v>0</v>
      </c>
      <c r="AF4" s="198">
        <v>0</v>
      </c>
      <c r="AG4" s="198">
        <v>14</v>
      </c>
      <c r="AH4" s="198">
        <v>0</v>
      </c>
      <c r="AI4" s="198">
        <v>18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0.33</v>
      </c>
      <c r="K5" s="198">
        <v>9.11</v>
      </c>
      <c r="L5" s="198">
        <v>559.92999999999995</v>
      </c>
      <c r="M5" s="198">
        <v>27.32</v>
      </c>
      <c r="N5" s="198">
        <v>35.07</v>
      </c>
      <c r="O5" s="198">
        <v>0</v>
      </c>
      <c r="P5" s="198">
        <v>35.520000000000003</v>
      </c>
      <c r="Q5" s="198">
        <v>5.09</v>
      </c>
      <c r="R5" s="198">
        <v>9.9700000000000006</v>
      </c>
      <c r="S5" s="198">
        <v>7.84</v>
      </c>
      <c r="T5" s="198">
        <v>0</v>
      </c>
      <c r="U5" s="198">
        <v>122</v>
      </c>
      <c r="V5" s="198">
        <v>4.2300000000000004</v>
      </c>
      <c r="W5" s="198">
        <v>13.78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13.4</v>
      </c>
      <c r="AD5" s="198">
        <v>0</v>
      </c>
      <c r="AE5" s="198">
        <v>0</v>
      </c>
      <c r="AF5" s="198">
        <v>0</v>
      </c>
      <c r="AG5" s="198">
        <v>14</v>
      </c>
      <c r="AH5" s="198">
        <v>0</v>
      </c>
      <c r="AI5" s="198">
        <v>18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0.33</v>
      </c>
      <c r="K6" s="198">
        <v>9.11</v>
      </c>
      <c r="L6" s="198">
        <v>559.92999999999995</v>
      </c>
      <c r="M6" s="198">
        <v>27.32</v>
      </c>
      <c r="N6" s="198">
        <v>35.07</v>
      </c>
      <c r="O6" s="198">
        <v>0</v>
      </c>
      <c r="P6" s="198">
        <v>35.520000000000003</v>
      </c>
      <c r="Q6" s="198">
        <v>5.09</v>
      </c>
      <c r="R6" s="198">
        <v>9.9700000000000006</v>
      </c>
      <c r="S6" s="198">
        <v>7.84</v>
      </c>
      <c r="T6" s="198">
        <v>0</v>
      </c>
      <c r="U6" s="198">
        <v>122</v>
      </c>
      <c r="V6" s="198">
        <v>4.2300000000000004</v>
      </c>
      <c r="W6" s="198">
        <v>13.78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13.4</v>
      </c>
      <c r="AD6" s="198">
        <v>0</v>
      </c>
      <c r="AE6" s="198">
        <v>0</v>
      </c>
      <c r="AF6" s="198">
        <v>0</v>
      </c>
      <c r="AG6" s="198">
        <v>14</v>
      </c>
      <c r="AH6" s="198">
        <v>0</v>
      </c>
      <c r="AI6" s="198">
        <v>18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0.33</v>
      </c>
      <c r="K7" s="198">
        <v>9.11</v>
      </c>
      <c r="L7" s="198">
        <v>559.92999999999995</v>
      </c>
      <c r="M7" s="198">
        <v>27.32</v>
      </c>
      <c r="N7" s="198">
        <v>35.07</v>
      </c>
      <c r="O7" s="198">
        <v>0</v>
      </c>
      <c r="P7" s="198">
        <v>35.520000000000003</v>
      </c>
      <c r="Q7" s="198">
        <v>5.09</v>
      </c>
      <c r="R7" s="198">
        <v>9.9700000000000006</v>
      </c>
      <c r="S7" s="198">
        <v>7.84</v>
      </c>
      <c r="T7" s="198">
        <v>0</v>
      </c>
      <c r="U7" s="198">
        <v>122</v>
      </c>
      <c r="V7" s="198">
        <v>4.2300000000000004</v>
      </c>
      <c r="W7" s="198">
        <v>13.78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13.4</v>
      </c>
      <c r="AD7" s="198">
        <v>0</v>
      </c>
      <c r="AE7" s="198">
        <v>0</v>
      </c>
      <c r="AF7" s="198">
        <v>0</v>
      </c>
      <c r="AG7" s="198">
        <v>14</v>
      </c>
      <c r="AH7" s="198">
        <v>0</v>
      </c>
      <c r="AI7" s="198">
        <v>18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0.33</v>
      </c>
      <c r="K8" s="198">
        <v>9.11</v>
      </c>
      <c r="L8" s="198">
        <v>559.92999999999995</v>
      </c>
      <c r="M8" s="198">
        <v>27.32</v>
      </c>
      <c r="N8" s="198">
        <v>35.07</v>
      </c>
      <c r="O8" s="198">
        <v>0</v>
      </c>
      <c r="P8" s="198">
        <v>35.520000000000003</v>
      </c>
      <c r="Q8" s="198">
        <v>5.09</v>
      </c>
      <c r="R8" s="198">
        <v>9.9700000000000006</v>
      </c>
      <c r="S8" s="198">
        <v>7.84</v>
      </c>
      <c r="T8" s="198">
        <v>0</v>
      </c>
      <c r="U8" s="198">
        <v>122</v>
      </c>
      <c r="V8" s="198">
        <v>4.2300000000000004</v>
      </c>
      <c r="W8" s="198">
        <v>13.78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13.4</v>
      </c>
      <c r="AD8" s="198">
        <v>0</v>
      </c>
      <c r="AE8" s="198">
        <v>0</v>
      </c>
      <c r="AF8" s="198">
        <v>0</v>
      </c>
      <c r="AG8" s="198">
        <v>14</v>
      </c>
      <c r="AH8" s="198">
        <v>0</v>
      </c>
      <c r="AI8" s="198">
        <v>18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0.33</v>
      </c>
      <c r="K9" s="198">
        <v>9.11</v>
      </c>
      <c r="L9" s="198">
        <v>559.92999999999995</v>
      </c>
      <c r="M9" s="198">
        <v>27.32</v>
      </c>
      <c r="N9" s="198">
        <v>35.07</v>
      </c>
      <c r="O9" s="198">
        <v>0</v>
      </c>
      <c r="P9" s="198">
        <v>35.520000000000003</v>
      </c>
      <c r="Q9" s="198">
        <v>5.6</v>
      </c>
      <c r="R9" s="198">
        <v>9.9700000000000006</v>
      </c>
      <c r="S9" s="198">
        <v>7.84</v>
      </c>
      <c r="T9" s="198">
        <v>0</v>
      </c>
      <c r="U9" s="198">
        <v>122</v>
      </c>
      <c r="V9" s="198">
        <v>4.2300000000000004</v>
      </c>
      <c r="W9" s="198">
        <v>13.78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13.4</v>
      </c>
      <c r="AD9" s="198">
        <v>0</v>
      </c>
      <c r="AE9" s="198">
        <v>0</v>
      </c>
      <c r="AF9" s="198">
        <v>0</v>
      </c>
      <c r="AG9" s="198">
        <v>14</v>
      </c>
      <c r="AH9" s="198">
        <v>0</v>
      </c>
      <c r="AI9" s="198">
        <v>18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0.33</v>
      </c>
      <c r="K10" s="198">
        <v>9.11</v>
      </c>
      <c r="L10" s="198">
        <v>559.92999999999995</v>
      </c>
      <c r="M10" s="198">
        <v>27.32</v>
      </c>
      <c r="N10" s="198">
        <v>35.07</v>
      </c>
      <c r="O10" s="198">
        <v>0</v>
      </c>
      <c r="P10" s="198">
        <v>35.520000000000003</v>
      </c>
      <c r="Q10" s="198">
        <v>5.6</v>
      </c>
      <c r="R10" s="198">
        <v>9.9700000000000006</v>
      </c>
      <c r="S10" s="198">
        <v>7.84</v>
      </c>
      <c r="T10" s="198">
        <v>0</v>
      </c>
      <c r="U10" s="198">
        <v>122</v>
      </c>
      <c r="V10" s="198">
        <v>4.2300000000000004</v>
      </c>
      <c r="W10" s="198">
        <v>13.78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13.4</v>
      </c>
      <c r="AD10" s="198">
        <v>0</v>
      </c>
      <c r="AE10" s="198">
        <v>0</v>
      </c>
      <c r="AF10" s="198">
        <v>0</v>
      </c>
      <c r="AG10" s="198">
        <v>14</v>
      </c>
      <c r="AH10" s="198">
        <v>0</v>
      </c>
      <c r="AI10" s="198">
        <v>18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0.33</v>
      </c>
      <c r="K11" s="198">
        <v>9.11</v>
      </c>
      <c r="L11" s="198">
        <v>559.92999999999995</v>
      </c>
      <c r="M11" s="198">
        <v>27.32</v>
      </c>
      <c r="N11" s="198">
        <v>35.07</v>
      </c>
      <c r="O11" s="198">
        <v>0</v>
      </c>
      <c r="P11" s="198">
        <v>35.520000000000003</v>
      </c>
      <c r="Q11" s="198">
        <v>5.6</v>
      </c>
      <c r="R11" s="198">
        <v>9.9700000000000006</v>
      </c>
      <c r="S11" s="198">
        <v>7.84</v>
      </c>
      <c r="T11" s="198">
        <v>0</v>
      </c>
      <c r="U11" s="198">
        <v>122</v>
      </c>
      <c r="V11" s="198">
        <v>4.2300000000000004</v>
      </c>
      <c r="W11" s="198">
        <v>13.78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13.4</v>
      </c>
      <c r="AD11" s="198">
        <v>0</v>
      </c>
      <c r="AE11" s="198">
        <v>0</v>
      </c>
      <c r="AF11" s="198">
        <v>0</v>
      </c>
      <c r="AG11" s="198">
        <v>14</v>
      </c>
      <c r="AH11" s="198">
        <v>0</v>
      </c>
      <c r="AI11" s="198">
        <v>18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0.33</v>
      </c>
      <c r="K12" s="198">
        <v>9.11</v>
      </c>
      <c r="L12" s="198">
        <v>559.92999999999995</v>
      </c>
      <c r="M12" s="198">
        <v>27.32</v>
      </c>
      <c r="N12" s="198">
        <v>35.07</v>
      </c>
      <c r="O12" s="198">
        <v>0</v>
      </c>
      <c r="P12" s="198">
        <v>35.520000000000003</v>
      </c>
      <c r="Q12" s="198">
        <v>5.6</v>
      </c>
      <c r="R12" s="198">
        <v>9.9700000000000006</v>
      </c>
      <c r="S12" s="198">
        <v>7.84</v>
      </c>
      <c r="T12" s="198">
        <v>0</v>
      </c>
      <c r="U12" s="198">
        <v>122</v>
      </c>
      <c r="V12" s="198">
        <v>4.2300000000000004</v>
      </c>
      <c r="W12" s="198">
        <v>13.78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13.4</v>
      </c>
      <c r="AD12" s="198">
        <v>0</v>
      </c>
      <c r="AE12" s="198">
        <v>0</v>
      </c>
      <c r="AF12" s="198">
        <v>0</v>
      </c>
      <c r="AG12" s="198">
        <v>14</v>
      </c>
      <c r="AH12" s="198">
        <v>0</v>
      </c>
      <c r="AI12" s="198">
        <v>18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0.33</v>
      </c>
      <c r="K13" s="198">
        <v>9.11</v>
      </c>
      <c r="L13" s="198">
        <v>559.92999999999995</v>
      </c>
      <c r="M13" s="198">
        <v>27.32</v>
      </c>
      <c r="N13" s="198">
        <v>35.07</v>
      </c>
      <c r="O13" s="198">
        <v>0</v>
      </c>
      <c r="P13" s="198">
        <v>35.520000000000003</v>
      </c>
      <c r="Q13" s="198">
        <v>5.6</v>
      </c>
      <c r="R13" s="198">
        <v>9.9700000000000006</v>
      </c>
      <c r="S13" s="198">
        <v>7.84</v>
      </c>
      <c r="T13" s="198">
        <v>0</v>
      </c>
      <c r="U13" s="198">
        <v>122</v>
      </c>
      <c r="V13" s="198">
        <v>4.2300000000000004</v>
      </c>
      <c r="W13" s="198">
        <v>13.78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13.4</v>
      </c>
      <c r="AD13" s="198">
        <v>0</v>
      </c>
      <c r="AE13" s="198">
        <v>0</v>
      </c>
      <c r="AF13" s="198">
        <v>0</v>
      </c>
      <c r="AG13" s="198">
        <v>14</v>
      </c>
      <c r="AH13" s="198">
        <v>0</v>
      </c>
      <c r="AI13" s="198">
        <v>18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0.33</v>
      </c>
      <c r="K14" s="198">
        <v>9.11</v>
      </c>
      <c r="L14" s="198">
        <v>559.92999999999995</v>
      </c>
      <c r="M14" s="198">
        <v>27.32</v>
      </c>
      <c r="N14" s="198">
        <v>35.07</v>
      </c>
      <c r="O14" s="198">
        <v>0</v>
      </c>
      <c r="P14" s="198">
        <v>35.520000000000003</v>
      </c>
      <c r="Q14" s="198">
        <v>5.6</v>
      </c>
      <c r="R14" s="198">
        <v>9.9700000000000006</v>
      </c>
      <c r="S14" s="198">
        <v>7.84</v>
      </c>
      <c r="T14" s="198">
        <v>0</v>
      </c>
      <c r="U14" s="198">
        <v>122</v>
      </c>
      <c r="V14" s="198">
        <v>4.2300000000000004</v>
      </c>
      <c r="W14" s="198">
        <v>13.78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12.65</v>
      </c>
      <c r="AD14" s="198">
        <v>0</v>
      </c>
      <c r="AE14" s="198">
        <v>0</v>
      </c>
      <c r="AF14" s="198">
        <v>0</v>
      </c>
      <c r="AG14" s="198">
        <v>14</v>
      </c>
      <c r="AH14" s="198">
        <v>0</v>
      </c>
      <c r="AI14" s="198">
        <v>18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0.33</v>
      </c>
      <c r="K15" s="198">
        <v>9.11</v>
      </c>
      <c r="L15" s="198">
        <v>559.92999999999995</v>
      </c>
      <c r="M15" s="198">
        <v>27.32</v>
      </c>
      <c r="N15" s="198">
        <v>35.07</v>
      </c>
      <c r="O15" s="198">
        <v>0</v>
      </c>
      <c r="P15" s="198">
        <v>35.520000000000003</v>
      </c>
      <c r="Q15" s="198">
        <v>5.6</v>
      </c>
      <c r="R15" s="198">
        <v>9.9700000000000006</v>
      </c>
      <c r="S15" s="198">
        <v>7.84</v>
      </c>
      <c r="T15" s="198">
        <v>0</v>
      </c>
      <c r="U15" s="198">
        <v>122</v>
      </c>
      <c r="V15" s="198">
        <v>4.2300000000000004</v>
      </c>
      <c r="W15" s="198">
        <v>13.78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12.65</v>
      </c>
      <c r="AD15" s="198">
        <v>0</v>
      </c>
      <c r="AE15" s="198">
        <v>0</v>
      </c>
      <c r="AF15" s="198">
        <v>0</v>
      </c>
      <c r="AG15" s="198">
        <v>14</v>
      </c>
      <c r="AH15" s="198">
        <v>0</v>
      </c>
      <c r="AI15" s="198">
        <v>18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32.619999999999997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0.33</v>
      </c>
      <c r="K16" s="198">
        <v>9.11</v>
      </c>
      <c r="L16" s="198">
        <v>559.92999999999995</v>
      </c>
      <c r="M16" s="198">
        <v>27.32</v>
      </c>
      <c r="N16" s="198">
        <v>35.07</v>
      </c>
      <c r="O16" s="198">
        <v>0</v>
      </c>
      <c r="P16" s="198">
        <v>35.520000000000003</v>
      </c>
      <c r="Q16" s="198">
        <v>5.6</v>
      </c>
      <c r="R16" s="198">
        <v>9.9700000000000006</v>
      </c>
      <c r="S16" s="198">
        <v>7.84</v>
      </c>
      <c r="T16" s="198">
        <v>0</v>
      </c>
      <c r="U16" s="198">
        <v>122</v>
      </c>
      <c r="V16" s="198">
        <v>4.2300000000000004</v>
      </c>
      <c r="W16" s="198">
        <v>13.78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12.65</v>
      </c>
      <c r="AD16" s="198">
        <v>0</v>
      </c>
      <c r="AE16" s="198">
        <v>0</v>
      </c>
      <c r="AF16" s="198">
        <v>0</v>
      </c>
      <c r="AG16" s="198">
        <v>14</v>
      </c>
      <c r="AH16" s="198">
        <v>0</v>
      </c>
      <c r="AI16" s="198">
        <v>18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32.619999999999997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0.33</v>
      </c>
      <c r="K17" s="198">
        <v>9.11</v>
      </c>
      <c r="L17" s="198">
        <v>559.92999999999995</v>
      </c>
      <c r="M17" s="198">
        <v>27.32</v>
      </c>
      <c r="N17" s="198">
        <v>35.07</v>
      </c>
      <c r="O17" s="198">
        <v>0</v>
      </c>
      <c r="P17" s="198">
        <v>35.520000000000003</v>
      </c>
      <c r="Q17" s="198">
        <v>5.6</v>
      </c>
      <c r="R17" s="198">
        <v>9.9700000000000006</v>
      </c>
      <c r="S17" s="198">
        <v>7.84</v>
      </c>
      <c r="T17" s="198">
        <v>0</v>
      </c>
      <c r="U17" s="198">
        <v>122</v>
      </c>
      <c r="V17" s="198">
        <v>4.2300000000000004</v>
      </c>
      <c r="W17" s="198">
        <v>13.78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12.65</v>
      </c>
      <c r="AD17" s="198">
        <v>0</v>
      </c>
      <c r="AE17" s="198">
        <v>0</v>
      </c>
      <c r="AF17" s="198">
        <v>0</v>
      </c>
      <c r="AG17" s="198">
        <v>14</v>
      </c>
      <c r="AH17" s="198">
        <v>0</v>
      </c>
      <c r="AI17" s="198">
        <v>18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32.619999999999997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0.33</v>
      </c>
      <c r="K18" s="198">
        <v>9.11</v>
      </c>
      <c r="L18" s="198">
        <v>559.92999999999995</v>
      </c>
      <c r="M18" s="198">
        <v>27.32</v>
      </c>
      <c r="N18" s="198">
        <v>35.07</v>
      </c>
      <c r="O18" s="198">
        <v>0</v>
      </c>
      <c r="P18" s="198">
        <v>35.520000000000003</v>
      </c>
      <c r="Q18" s="198">
        <v>5.6</v>
      </c>
      <c r="R18" s="198">
        <v>9.9700000000000006</v>
      </c>
      <c r="S18" s="198">
        <v>7.84</v>
      </c>
      <c r="T18" s="198">
        <v>0</v>
      </c>
      <c r="U18" s="198">
        <v>122</v>
      </c>
      <c r="V18" s="198">
        <v>4.2300000000000004</v>
      </c>
      <c r="W18" s="198">
        <v>13.78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12.65</v>
      </c>
      <c r="AD18" s="198">
        <v>0</v>
      </c>
      <c r="AE18" s="198">
        <v>0</v>
      </c>
      <c r="AF18" s="198">
        <v>0</v>
      </c>
      <c r="AG18" s="198">
        <v>14</v>
      </c>
      <c r="AH18" s="198">
        <v>0</v>
      </c>
      <c r="AI18" s="198">
        <v>18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32.619999999999997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0.33</v>
      </c>
      <c r="K19" s="198">
        <v>9.11</v>
      </c>
      <c r="L19" s="198">
        <v>559.92999999999995</v>
      </c>
      <c r="M19" s="198">
        <v>27.32</v>
      </c>
      <c r="N19" s="198">
        <v>35.07</v>
      </c>
      <c r="O19" s="198">
        <v>0</v>
      </c>
      <c r="P19" s="198">
        <v>35.520000000000003</v>
      </c>
      <c r="Q19" s="198">
        <v>5.93</v>
      </c>
      <c r="R19" s="198">
        <v>9.9700000000000006</v>
      </c>
      <c r="S19" s="198">
        <v>7.84</v>
      </c>
      <c r="T19" s="198">
        <v>0</v>
      </c>
      <c r="U19" s="198">
        <v>122</v>
      </c>
      <c r="V19" s="198">
        <v>4.2300000000000004</v>
      </c>
      <c r="W19" s="198">
        <v>13.78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12.65</v>
      </c>
      <c r="AD19" s="198">
        <v>0</v>
      </c>
      <c r="AE19" s="198">
        <v>0</v>
      </c>
      <c r="AF19" s="198">
        <v>0</v>
      </c>
      <c r="AG19" s="198">
        <v>14</v>
      </c>
      <c r="AH19" s="198">
        <v>0</v>
      </c>
      <c r="AI19" s="198">
        <v>14.72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0.33</v>
      </c>
      <c r="K20" s="198">
        <v>9.11</v>
      </c>
      <c r="L20" s="198">
        <v>559.92999999999995</v>
      </c>
      <c r="M20" s="198">
        <v>27.32</v>
      </c>
      <c r="N20" s="198">
        <v>35.07</v>
      </c>
      <c r="O20" s="198">
        <v>0</v>
      </c>
      <c r="P20" s="198">
        <v>35.520000000000003</v>
      </c>
      <c r="Q20" s="198">
        <v>5.93</v>
      </c>
      <c r="R20" s="198">
        <v>9.9700000000000006</v>
      </c>
      <c r="S20" s="198">
        <v>7.84</v>
      </c>
      <c r="T20" s="198">
        <v>0</v>
      </c>
      <c r="U20" s="198">
        <v>122</v>
      </c>
      <c r="V20" s="198">
        <v>4.2300000000000004</v>
      </c>
      <c r="W20" s="198">
        <v>13.78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12.65</v>
      </c>
      <c r="AD20" s="198">
        <v>0</v>
      </c>
      <c r="AE20" s="198">
        <v>0</v>
      </c>
      <c r="AF20" s="198">
        <v>0</v>
      </c>
      <c r="AG20" s="198">
        <v>14</v>
      </c>
      <c r="AH20" s="198">
        <v>0</v>
      </c>
      <c r="AI20" s="198">
        <v>18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0.33</v>
      </c>
      <c r="K21" s="198">
        <v>9.11</v>
      </c>
      <c r="L21" s="198">
        <v>559.92999999999995</v>
      </c>
      <c r="M21" s="198">
        <v>27.32</v>
      </c>
      <c r="N21" s="198">
        <v>35.07</v>
      </c>
      <c r="O21" s="198">
        <v>0</v>
      </c>
      <c r="P21" s="198">
        <v>35.520000000000003</v>
      </c>
      <c r="Q21" s="198">
        <v>5.59</v>
      </c>
      <c r="R21" s="198">
        <v>12.59</v>
      </c>
      <c r="S21" s="198">
        <v>7.84</v>
      </c>
      <c r="T21" s="198">
        <v>0</v>
      </c>
      <c r="U21" s="198">
        <v>122</v>
      </c>
      <c r="V21" s="198">
        <v>4.2300000000000004</v>
      </c>
      <c r="W21" s="198">
        <v>13.78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12.65</v>
      </c>
      <c r="AD21" s="198">
        <v>0</v>
      </c>
      <c r="AE21" s="198">
        <v>0</v>
      </c>
      <c r="AF21" s="198">
        <v>0</v>
      </c>
      <c r="AG21" s="198">
        <v>14</v>
      </c>
      <c r="AH21" s="198">
        <v>0</v>
      </c>
      <c r="AI21" s="198">
        <v>18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0.33</v>
      </c>
      <c r="K22" s="198">
        <v>9.11</v>
      </c>
      <c r="L22" s="198">
        <v>559.92999999999995</v>
      </c>
      <c r="M22" s="198">
        <v>27.32</v>
      </c>
      <c r="N22" s="198">
        <v>35.07</v>
      </c>
      <c r="O22" s="198">
        <v>0</v>
      </c>
      <c r="P22" s="198">
        <v>35.520000000000003</v>
      </c>
      <c r="Q22" s="198">
        <v>5.59</v>
      </c>
      <c r="R22" s="198">
        <v>12.59</v>
      </c>
      <c r="S22" s="198">
        <v>7.84</v>
      </c>
      <c r="T22" s="198">
        <v>0</v>
      </c>
      <c r="U22" s="198">
        <v>122</v>
      </c>
      <c r="V22" s="198">
        <v>4.2300000000000004</v>
      </c>
      <c r="W22" s="198">
        <v>13.78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13.4</v>
      </c>
      <c r="AD22" s="198">
        <v>0</v>
      </c>
      <c r="AE22" s="198">
        <v>0</v>
      </c>
      <c r="AF22" s="198">
        <v>0</v>
      </c>
      <c r="AG22" s="198">
        <v>14</v>
      </c>
      <c r="AH22" s="198">
        <v>0</v>
      </c>
      <c r="AI22" s="198">
        <v>18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32.630000000000003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0.33</v>
      </c>
      <c r="K23" s="198">
        <v>9.11</v>
      </c>
      <c r="L23" s="198">
        <v>559.92999999999995</v>
      </c>
      <c r="M23" s="198">
        <v>27.32</v>
      </c>
      <c r="N23" s="198">
        <v>35.07</v>
      </c>
      <c r="O23" s="198">
        <v>0</v>
      </c>
      <c r="P23" s="198">
        <v>35.520000000000003</v>
      </c>
      <c r="Q23" s="198">
        <v>5.59</v>
      </c>
      <c r="R23" s="198">
        <v>12.59</v>
      </c>
      <c r="S23" s="198">
        <v>7.84</v>
      </c>
      <c r="T23" s="198">
        <v>0</v>
      </c>
      <c r="U23" s="198">
        <v>122</v>
      </c>
      <c r="V23" s="198">
        <v>4.2300000000000004</v>
      </c>
      <c r="W23" s="198">
        <v>13.78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13.4</v>
      </c>
      <c r="AD23" s="198">
        <v>0</v>
      </c>
      <c r="AE23" s="198">
        <v>0</v>
      </c>
      <c r="AF23" s="198">
        <v>0</v>
      </c>
      <c r="AG23" s="198">
        <v>14</v>
      </c>
      <c r="AH23" s="198">
        <v>0</v>
      </c>
      <c r="AI23" s="198">
        <v>18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0.33</v>
      </c>
      <c r="K24" s="198">
        <v>9.11</v>
      </c>
      <c r="L24" s="198">
        <v>559.92999999999995</v>
      </c>
      <c r="M24" s="198">
        <v>27.32</v>
      </c>
      <c r="N24" s="198">
        <v>35.07</v>
      </c>
      <c r="O24" s="198">
        <v>0</v>
      </c>
      <c r="P24" s="198">
        <v>35.520000000000003</v>
      </c>
      <c r="Q24" s="198">
        <v>5.59</v>
      </c>
      <c r="R24" s="198">
        <v>12.59</v>
      </c>
      <c r="S24" s="198">
        <v>7.84</v>
      </c>
      <c r="T24" s="198">
        <v>0</v>
      </c>
      <c r="U24" s="198">
        <v>122</v>
      </c>
      <c r="V24" s="198">
        <v>4.2300000000000004</v>
      </c>
      <c r="W24" s="198">
        <v>13.78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13.4</v>
      </c>
      <c r="AD24" s="198">
        <v>0</v>
      </c>
      <c r="AE24" s="198">
        <v>0</v>
      </c>
      <c r="AF24" s="198">
        <v>0</v>
      </c>
      <c r="AG24" s="198">
        <v>14</v>
      </c>
      <c r="AH24" s="198">
        <v>0</v>
      </c>
      <c r="AI24" s="198">
        <v>18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0.33</v>
      </c>
      <c r="K25" s="198">
        <v>9.11</v>
      </c>
      <c r="L25" s="198">
        <v>559.92999999999995</v>
      </c>
      <c r="M25" s="198">
        <v>27.32</v>
      </c>
      <c r="N25" s="198">
        <v>35.07</v>
      </c>
      <c r="O25" s="198">
        <v>0</v>
      </c>
      <c r="P25" s="198">
        <v>35.520000000000003</v>
      </c>
      <c r="Q25" s="198">
        <v>5.59</v>
      </c>
      <c r="R25" s="198">
        <v>12.59</v>
      </c>
      <c r="S25" s="198">
        <v>7.84</v>
      </c>
      <c r="T25" s="198">
        <v>0</v>
      </c>
      <c r="U25" s="198">
        <v>122</v>
      </c>
      <c r="V25" s="198">
        <v>4.2300000000000004</v>
      </c>
      <c r="W25" s="198">
        <v>13.78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13.4</v>
      </c>
      <c r="AD25" s="198">
        <v>0</v>
      </c>
      <c r="AE25" s="198">
        <v>0</v>
      </c>
      <c r="AF25" s="198">
        <v>0</v>
      </c>
      <c r="AG25" s="198">
        <v>14</v>
      </c>
      <c r="AH25" s="198">
        <v>0</v>
      </c>
      <c r="AI25" s="198">
        <v>14.94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0.33</v>
      </c>
      <c r="K26" s="198">
        <v>9.11</v>
      </c>
      <c r="L26" s="198">
        <v>559.92999999999995</v>
      </c>
      <c r="M26" s="198">
        <v>27.32</v>
      </c>
      <c r="N26" s="198">
        <v>35.07</v>
      </c>
      <c r="O26" s="198">
        <v>0</v>
      </c>
      <c r="P26" s="198">
        <v>35.520000000000003</v>
      </c>
      <c r="Q26" s="198">
        <v>5.59</v>
      </c>
      <c r="R26" s="198">
        <v>12.59</v>
      </c>
      <c r="S26" s="198">
        <v>7.84</v>
      </c>
      <c r="T26" s="198">
        <v>0</v>
      </c>
      <c r="U26" s="198">
        <v>122</v>
      </c>
      <c r="V26" s="198">
        <v>4.2300000000000004</v>
      </c>
      <c r="W26" s="198">
        <v>13.78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13.4</v>
      </c>
      <c r="AD26" s="198">
        <v>0</v>
      </c>
      <c r="AE26" s="198">
        <v>0</v>
      </c>
      <c r="AF26" s="198">
        <v>0</v>
      </c>
      <c r="AG26" s="198">
        <v>14</v>
      </c>
      <c r="AH26" s="198">
        <v>0</v>
      </c>
      <c r="AI26" s="198">
        <v>18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0.33</v>
      </c>
      <c r="K27" s="198">
        <v>9.11</v>
      </c>
      <c r="L27" s="198">
        <v>559.92999999999995</v>
      </c>
      <c r="M27" s="198">
        <v>27.32</v>
      </c>
      <c r="N27" s="198">
        <v>35.07</v>
      </c>
      <c r="O27" s="198">
        <v>0</v>
      </c>
      <c r="P27" s="198">
        <v>35.520000000000003</v>
      </c>
      <c r="Q27" s="198">
        <v>5.59</v>
      </c>
      <c r="R27" s="198">
        <v>12.59</v>
      </c>
      <c r="S27" s="198">
        <v>7.84</v>
      </c>
      <c r="T27" s="198">
        <v>0</v>
      </c>
      <c r="U27" s="198">
        <v>122</v>
      </c>
      <c r="V27" s="198">
        <v>4.2300000000000004</v>
      </c>
      <c r="W27" s="198">
        <v>13.78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13.4</v>
      </c>
      <c r="AD27" s="198">
        <v>0</v>
      </c>
      <c r="AE27" s="198">
        <v>0</v>
      </c>
      <c r="AF27" s="198">
        <v>0</v>
      </c>
      <c r="AG27" s="198">
        <v>14</v>
      </c>
      <c r="AH27" s="198">
        <v>0</v>
      </c>
      <c r="AI27" s="198">
        <v>18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0.33</v>
      </c>
      <c r="K28" s="198">
        <v>9.11</v>
      </c>
      <c r="L28" s="198">
        <v>559.92999999999995</v>
      </c>
      <c r="M28" s="198">
        <v>27.32</v>
      </c>
      <c r="N28" s="198">
        <v>35.07</v>
      </c>
      <c r="O28" s="198">
        <v>0</v>
      </c>
      <c r="P28" s="198">
        <v>35.520000000000003</v>
      </c>
      <c r="Q28" s="198">
        <v>5.59</v>
      </c>
      <c r="R28" s="198">
        <v>12.59</v>
      </c>
      <c r="S28" s="198">
        <v>7.84</v>
      </c>
      <c r="T28" s="198">
        <v>0</v>
      </c>
      <c r="U28" s="198">
        <v>122</v>
      </c>
      <c r="V28" s="198">
        <v>4.2300000000000004</v>
      </c>
      <c r="W28" s="198">
        <v>13.78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13.4</v>
      </c>
      <c r="AD28" s="198">
        <v>0</v>
      </c>
      <c r="AE28" s="198">
        <v>0</v>
      </c>
      <c r="AF28" s="198">
        <v>0</v>
      </c>
      <c r="AG28" s="198">
        <v>14</v>
      </c>
      <c r="AH28" s="198">
        <v>0</v>
      </c>
      <c r="AI28" s="198">
        <v>18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0.33</v>
      </c>
      <c r="K29" s="198">
        <v>9.11</v>
      </c>
      <c r="L29" s="198">
        <v>559.92999999999995</v>
      </c>
      <c r="M29" s="198">
        <v>27.32</v>
      </c>
      <c r="N29" s="198">
        <v>35.07</v>
      </c>
      <c r="O29" s="198">
        <v>0</v>
      </c>
      <c r="P29" s="198">
        <v>35.520000000000003</v>
      </c>
      <c r="Q29" s="198">
        <v>5.59</v>
      </c>
      <c r="R29" s="198">
        <v>12.59</v>
      </c>
      <c r="S29" s="198">
        <v>7.84</v>
      </c>
      <c r="T29" s="198">
        <v>0</v>
      </c>
      <c r="U29" s="198">
        <v>122</v>
      </c>
      <c r="V29" s="198">
        <v>4.2300000000000004</v>
      </c>
      <c r="W29" s="198">
        <v>13.52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13.4</v>
      </c>
      <c r="AD29" s="198">
        <v>0</v>
      </c>
      <c r="AE29" s="198">
        <v>0</v>
      </c>
      <c r="AF29" s="198">
        <v>0</v>
      </c>
      <c r="AG29" s="198">
        <v>14</v>
      </c>
      <c r="AH29" s="198">
        <v>0</v>
      </c>
      <c r="AI29" s="198">
        <v>18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0.33</v>
      </c>
      <c r="K30" s="198">
        <v>9.11</v>
      </c>
      <c r="L30" s="198">
        <v>559.92999999999995</v>
      </c>
      <c r="M30" s="198">
        <v>27.32</v>
      </c>
      <c r="N30" s="198">
        <v>35.07</v>
      </c>
      <c r="O30" s="198">
        <v>0</v>
      </c>
      <c r="P30" s="198">
        <v>35.520000000000003</v>
      </c>
      <c r="Q30" s="198">
        <v>5.59</v>
      </c>
      <c r="R30" s="198">
        <v>12.59</v>
      </c>
      <c r="S30" s="198">
        <v>7.84</v>
      </c>
      <c r="T30" s="198">
        <v>0</v>
      </c>
      <c r="U30" s="198">
        <v>122</v>
      </c>
      <c r="V30" s="198">
        <v>4.2300000000000004</v>
      </c>
      <c r="W30" s="198">
        <v>13.52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12.65</v>
      </c>
      <c r="AD30" s="198">
        <v>0</v>
      </c>
      <c r="AE30" s="198">
        <v>0</v>
      </c>
      <c r="AF30" s="198">
        <v>0</v>
      </c>
      <c r="AG30" s="198">
        <v>14</v>
      </c>
      <c r="AH30" s="198">
        <v>0</v>
      </c>
      <c r="AI30" s="198">
        <v>18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0.33</v>
      </c>
      <c r="K31" s="198">
        <v>9.11</v>
      </c>
      <c r="L31" s="198">
        <v>559.92999999999995</v>
      </c>
      <c r="M31" s="198">
        <v>27.32</v>
      </c>
      <c r="N31" s="198">
        <v>35.07</v>
      </c>
      <c r="O31" s="198">
        <v>0</v>
      </c>
      <c r="P31" s="198">
        <v>35.520000000000003</v>
      </c>
      <c r="Q31" s="198">
        <v>5.59</v>
      </c>
      <c r="R31" s="198">
        <v>12.59</v>
      </c>
      <c r="S31" s="198">
        <v>7.84</v>
      </c>
      <c r="T31" s="198">
        <v>0</v>
      </c>
      <c r="U31" s="198">
        <v>122</v>
      </c>
      <c r="V31" s="198">
        <v>4.2300000000000004</v>
      </c>
      <c r="W31" s="198">
        <v>13.52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12.65</v>
      </c>
      <c r="AD31" s="198">
        <v>0</v>
      </c>
      <c r="AE31" s="198">
        <v>0</v>
      </c>
      <c r="AF31" s="198">
        <v>0</v>
      </c>
      <c r="AG31" s="198">
        <v>14</v>
      </c>
      <c r="AH31" s="198">
        <v>0</v>
      </c>
      <c r="AI31" s="198">
        <v>16.47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0.33</v>
      </c>
      <c r="K32" s="198">
        <v>9.11</v>
      </c>
      <c r="L32" s="198">
        <v>559.92999999999995</v>
      </c>
      <c r="M32" s="198">
        <v>27.32</v>
      </c>
      <c r="N32" s="198">
        <v>35.07</v>
      </c>
      <c r="O32" s="198">
        <v>0</v>
      </c>
      <c r="P32" s="198">
        <v>35.520000000000003</v>
      </c>
      <c r="Q32" s="198">
        <v>5.59</v>
      </c>
      <c r="R32" s="198">
        <v>12.59</v>
      </c>
      <c r="S32" s="198">
        <v>7.84</v>
      </c>
      <c r="T32" s="198">
        <v>0</v>
      </c>
      <c r="U32" s="198">
        <v>122</v>
      </c>
      <c r="V32" s="198">
        <v>4.2300000000000004</v>
      </c>
      <c r="W32" s="198">
        <v>13.52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12.65</v>
      </c>
      <c r="AD32" s="198">
        <v>0</v>
      </c>
      <c r="AE32" s="198">
        <v>0</v>
      </c>
      <c r="AF32" s="198">
        <v>0</v>
      </c>
      <c r="AG32" s="198">
        <v>14</v>
      </c>
      <c r="AH32" s="198">
        <v>0</v>
      </c>
      <c r="AI32" s="198">
        <v>18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0.33</v>
      </c>
      <c r="K33" s="198">
        <v>9.11</v>
      </c>
      <c r="L33" s="198">
        <v>559.92999999999995</v>
      </c>
      <c r="M33" s="198">
        <v>27.32</v>
      </c>
      <c r="N33" s="198">
        <v>35.07</v>
      </c>
      <c r="O33" s="198">
        <v>0</v>
      </c>
      <c r="P33" s="198">
        <v>35.520000000000003</v>
      </c>
      <c r="Q33" s="198">
        <v>5.59</v>
      </c>
      <c r="R33" s="198">
        <v>12.59</v>
      </c>
      <c r="S33" s="198">
        <v>7.84</v>
      </c>
      <c r="T33" s="198">
        <v>0</v>
      </c>
      <c r="U33" s="198">
        <v>122</v>
      </c>
      <c r="V33" s="198">
        <v>4.2300000000000004</v>
      </c>
      <c r="W33" s="198">
        <v>13.52</v>
      </c>
      <c r="X33" s="198">
        <v>43.81</v>
      </c>
      <c r="Y33" s="198">
        <v>0</v>
      </c>
      <c r="Z33" s="198">
        <v>75.2</v>
      </c>
      <c r="AA33" s="198">
        <v>20.79</v>
      </c>
      <c r="AB33" s="198">
        <v>0</v>
      </c>
      <c r="AC33" s="198">
        <v>12.65</v>
      </c>
      <c r="AD33" s="198">
        <v>0</v>
      </c>
      <c r="AE33" s="198">
        <v>0</v>
      </c>
      <c r="AF33" s="198">
        <v>0</v>
      </c>
      <c r="AG33" s="198">
        <v>14</v>
      </c>
      <c r="AH33" s="198">
        <v>0</v>
      </c>
      <c r="AI33" s="198">
        <v>18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0.33</v>
      </c>
      <c r="K34" s="198">
        <v>9.11</v>
      </c>
      <c r="L34" s="198">
        <v>559.92999999999995</v>
      </c>
      <c r="M34" s="198">
        <v>27.32</v>
      </c>
      <c r="N34" s="198">
        <v>35.07</v>
      </c>
      <c r="O34" s="198">
        <v>0</v>
      </c>
      <c r="P34" s="198">
        <v>35.520000000000003</v>
      </c>
      <c r="Q34" s="198">
        <v>5.7</v>
      </c>
      <c r="R34" s="198">
        <v>12.59</v>
      </c>
      <c r="S34" s="198">
        <v>7.84</v>
      </c>
      <c r="T34" s="198">
        <v>0</v>
      </c>
      <c r="U34" s="198">
        <v>122</v>
      </c>
      <c r="V34" s="198">
        <v>4.2300000000000004</v>
      </c>
      <c r="W34" s="198">
        <v>13.52</v>
      </c>
      <c r="X34" s="198">
        <v>43.81</v>
      </c>
      <c r="Y34" s="198">
        <v>0</v>
      </c>
      <c r="Z34" s="198">
        <v>75.2</v>
      </c>
      <c r="AA34" s="198">
        <v>20.79</v>
      </c>
      <c r="AB34" s="198">
        <v>0</v>
      </c>
      <c r="AC34" s="198">
        <v>12.65</v>
      </c>
      <c r="AD34" s="198">
        <v>0</v>
      </c>
      <c r="AE34" s="198">
        <v>0</v>
      </c>
      <c r="AF34" s="198">
        <v>0</v>
      </c>
      <c r="AG34" s="198">
        <v>14</v>
      </c>
      <c r="AH34" s="198">
        <v>0</v>
      </c>
      <c r="AI34" s="198">
        <v>18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0.33</v>
      </c>
      <c r="K35" s="198">
        <v>9.11</v>
      </c>
      <c r="L35" s="198">
        <v>559.92999999999995</v>
      </c>
      <c r="M35" s="198">
        <v>27.32</v>
      </c>
      <c r="N35" s="198">
        <v>35.07</v>
      </c>
      <c r="O35" s="198">
        <v>0</v>
      </c>
      <c r="P35" s="198">
        <v>35.520000000000003</v>
      </c>
      <c r="Q35" s="198">
        <v>5.93</v>
      </c>
      <c r="R35" s="198">
        <v>12.59</v>
      </c>
      <c r="S35" s="198">
        <v>7.84</v>
      </c>
      <c r="T35" s="198">
        <v>0</v>
      </c>
      <c r="U35" s="198">
        <v>122</v>
      </c>
      <c r="V35" s="198">
        <v>4.2300000000000004</v>
      </c>
      <c r="W35" s="198">
        <v>13.52</v>
      </c>
      <c r="X35" s="198">
        <v>43.81</v>
      </c>
      <c r="Y35" s="198">
        <v>0</v>
      </c>
      <c r="Z35" s="198">
        <v>75.2</v>
      </c>
      <c r="AA35" s="198">
        <v>20.79</v>
      </c>
      <c r="AB35" s="198">
        <v>0</v>
      </c>
      <c r="AC35" s="198">
        <v>12.65</v>
      </c>
      <c r="AD35" s="198">
        <v>0</v>
      </c>
      <c r="AE35" s="198">
        <v>0</v>
      </c>
      <c r="AF35" s="198">
        <v>0</v>
      </c>
      <c r="AG35" s="198">
        <v>14</v>
      </c>
      <c r="AH35" s="198">
        <v>0</v>
      </c>
      <c r="AI35" s="198">
        <v>18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0.33</v>
      </c>
      <c r="K36" s="198">
        <v>9.11</v>
      </c>
      <c r="L36" s="198">
        <v>559.92999999999995</v>
      </c>
      <c r="M36" s="198">
        <v>27.32</v>
      </c>
      <c r="N36" s="198">
        <v>35.07</v>
      </c>
      <c r="O36" s="198">
        <v>0</v>
      </c>
      <c r="P36" s="198">
        <v>35.520000000000003</v>
      </c>
      <c r="Q36" s="198">
        <v>5.93</v>
      </c>
      <c r="R36" s="198">
        <v>12.59</v>
      </c>
      <c r="S36" s="198">
        <v>7.84</v>
      </c>
      <c r="T36" s="198">
        <v>0</v>
      </c>
      <c r="U36" s="198">
        <v>122</v>
      </c>
      <c r="V36" s="198">
        <v>4.2300000000000004</v>
      </c>
      <c r="W36" s="198">
        <v>13.52</v>
      </c>
      <c r="X36" s="198">
        <v>43.81</v>
      </c>
      <c r="Y36" s="198">
        <v>0</v>
      </c>
      <c r="Z36" s="198">
        <v>75.2</v>
      </c>
      <c r="AA36" s="198">
        <v>20.79</v>
      </c>
      <c r="AB36" s="198">
        <v>0</v>
      </c>
      <c r="AC36" s="198">
        <v>12.65</v>
      </c>
      <c r="AD36" s="198">
        <v>0</v>
      </c>
      <c r="AE36" s="198">
        <v>0</v>
      </c>
      <c r="AF36" s="198">
        <v>0</v>
      </c>
      <c r="AG36" s="198">
        <v>14</v>
      </c>
      <c r="AH36" s="198">
        <v>0</v>
      </c>
      <c r="AI36" s="198">
        <v>18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0.33</v>
      </c>
      <c r="K37" s="198">
        <v>9.11</v>
      </c>
      <c r="L37" s="198">
        <v>559.92999999999995</v>
      </c>
      <c r="M37" s="198">
        <v>27.32</v>
      </c>
      <c r="N37" s="198">
        <v>35.07</v>
      </c>
      <c r="O37" s="198">
        <v>0</v>
      </c>
      <c r="P37" s="198">
        <v>35.520000000000003</v>
      </c>
      <c r="Q37" s="198">
        <v>5.93</v>
      </c>
      <c r="R37" s="198">
        <v>12.59</v>
      </c>
      <c r="S37" s="198">
        <v>7.84</v>
      </c>
      <c r="T37" s="198">
        <v>0</v>
      </c>
      <c r="U37" s="198">
        <v>122</v>
      </c>
      <c r="V37" s="198">
        <v>4.2300000000000004</v>
      </c>
      <c r="W37" s="198">
        <v>13.52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12.65</v>
      </c>
      <c r="AD37" s="198">
        <v>0</v>
      </c>
      <c r="AE37" s="198">
        <v>0</v>
      </c>
      <c r="AF37" s="198">
        <v>0</v>
      </c>
      <c r="AG37" s="198">
        <v>14</v>
      </c>
      <c r="AH37" s="198">
        <v>0</v>
      </c>
      <c r="AI37" s="198">
        <v>16.75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0.33</v>
      </c>
      <c r="K38" s="198">
        <v>9.11</v>
      </c>
      <c r="L38" s="198">
        <v>559.92999999999995</v>
      </c>
      <c r="M38" s="198">
        <v>27.32</v>
      </c>
      <c r="N38" s="198">
        <v>35.07</v>
      </c>
      <c r="O38" s="198">
        <v>0</v>
      </c>
      <c r="P38" s="198">
        <v>35.520000000000003</v>
      </c>
      <c r="Q38" s="198">
        <v>5.93</v>
      </c>
      <c r="R38" s="198">
        <v>12.59</v>
      </c>
      <c r="S38" s="198">
        <v>7.84</v>
      </c>
      <c r="T38" s="198">
        <v>0</v>
      </c>
      <c r="U38" s="198">
        <v>122</v>
      </c>
      <c r="V38" s="198">
        <v>4.2300000000000004</v>
      </c>
      <c r="W38" s="198">
        <v>13.52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12.65</v>
      </c>
      <c r="AD38" s="198">
        <v>0</v>
      </c>
      <c r="AE38" s="198">
        <v>0</v>
      </c>
      <c r="AF38" s="198">
        <v>0</v>
      </c>
      <c r="AG38" s="198">
        <v>14</v>
      </c>
      <c r="AH38" s="198">
        <v>0</v>
      </c>
      <c r="AI38" s="198">
        <v>18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0.33</v>
      </c>
      <c r="K39" s="198">
        <v>9.11</v>
      </c>
      <c r="L39" s="198">
        <v>559.92999999999995</v>
      </c>
      <c r="M39" s="198">
        <v>27.32</v>
      </c>
      <c r="N39" s="198">
        <v>35.07</v>
      </c>
      <c r="O39" s="198">
        <v>0</v>
      </c>
      <c r="P39" s="198">
        <v>35.520000000000003</v>
      </c>
      <c r="Q39" s="198">
        <v>5.93</v>
      </c>
      <c r="R39" s="198">
        <v>12.59</v>
      </c>
      <c r="S39" s="198">
        <v>7.84</v>
      </c>
      <c r="T39" s="198">
        <v>0</v>
      </c>
      <c r="U39" s="198">
        <v>122</v>
      </c>
      <c r="V39" s="198">
        <v>4.2300000000000004</v>
      </c>
      <c r="W39" s="198">
        <v>13.52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12.28</v>
      </c>
      <c r="AD39" s="198">
        <v>0</v>
      </c>
      <c r="AE39" s="198">
        <v>0</v>
      </c>
      <c r="AF39" s="198">
        <v>0</v>
      </c>
      <c r="AG39" s="198">
        <v>14</v>
      </c>
      <c r="AH39" s="198">
        <v>0</v>
      </c>
      <c r="AI39" s="198">
        <v>18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32.630000000000003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0.33</v>
      </c>
      <c r="K40" s="198">
        <v>9.11</v>
      </c>
      <c r="L40" s="198">
        <v>559.92999999999995</v>
      </c>
      <c r="M40" s="198">
        <v>27.32</v>
      </c>
      <c r="N40" s="198">
        <v>35.07</v>
      </c>
      <c r="O40" s="198">
        <v>0</v>
      </c>
      <c r="P40" s="198">
        <v>35.520000000000003</v>
      </c>
      <c r="Q40" s="198">
        <v>5.93</v>
      </c>
      <c r="R40" s="198">
        <v>12.59</v>
      </c>
      <c r="S40" s="198">
        <v>7.84</v>
      </c>
      <c r="T40" s="198">
        <v>0</v>
      </c>
      <c r="U40" s="198">
        <v>122</v>
      </c>
      <c r="V40" s="198">
        <v>4.2300000000000004</v>
      </c>
      <c r="W40" s="198">
        <v>13.52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12.28</v>
      </c>
      <c r="AD40" s="198">
        <v>0</v>
      </c>
      <c r="AE40" s="198">
        <v>0</v>
      </c>
      <c r="AF40" s="198">
        <v>0</v>
      </c>
      <c r="AG40" s="198">
        <v>14</v>
      </c>
      <c r="AH40" s="198">
        <v>0</v>
      </c>
      <c r="AI40" s="198">
        <v>18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32.630000000000003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0.33</v>
      </c>
      <c r="K41" s="198">
        <v>9.11</v>
      </c>
      <c r="L41" s="198">
        <v>559.92999999999995</v>
      </c>
      <c r="M41" s="198">
        <v>27.32</v>
      </c>
      <c r="N41" s="198">
        <v>35.07</v>
      </c>
      <c r="O41" s="198">
        <v>0</v>
      </c>
      <c r="P41" s="198">
        <v>35.520000000000003</v>
      </c>
      <c r="Q41" s="198">
        <v>5.93</v>
      </c>
      <c r="R41" s="198">
        <v>12.59</v>
      </c>
      <c r="S41" s="198">
        <v>7.84</v>
      </c>
      <c r="T41" s="198">
        <v>0</v>
      </c>
      <c r="U41" s="198">
        <v>122</v>
      </c>
      <c r="V41" s="198">
        <v>4.2300000000000004</v>
      </c>
      <c r="W41" s="198">
        <v>13.52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12.28</v>
      </c>
      <c r="AD41" s="198">
        <v>0</v>
      </c>
      <c r="AE41" s="198">
        <v>0</v>
      </c>
      <c r="AF41" s="198">
        <v>0</v>
      </c>
      <c r="AG41" s="198">
        <v>14</v>
      </c>
      <c r="AH41" s="198">
        <v>0</v>
      </c>
      <c r="AI41" s="198">
        <v>18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32.630000000000003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0.33</v>
      </c>
      <c r="K42" s="198">
        <v>9.11</v>
      </c>
      <c r="L42" s="198">
        <v>559.92999999999995</v>
      </c>
      <c r="M42" s="198">
        <v>27.32</v>
      </c>
      <c r="N42" s="198">
        <v>35.07</v>
      </c>
      <c r="O42" s="198">
        <v>0</v>
      </c>
      <c r="P42" s="198">
        <v>35.520000000000003</v>
      </c>
      <c r="Q42" s="198">
        <v>5.93</v>
      </c>
      <c r="R42" s="198">
        <v>12.59</v>
      </c>
      <c r="S42" s="198">
        <v>7.84</v>
      </c>
      <c r="T42" s="198">
        <v>0</v>
      </c>
      <c r="U42" s="198">
        <v>122</v>
      </c>
      <c r="V42" s="198">
        <v>4.2300000000000004</v>
      </c>
      <c r="W42" s="198">
        <v>13.52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12.28</v>
      </c>
      <c r="AD42" s="198">
        <v>0</v>
      </c>
      <c r="AE42" s="198">
        <v>0</v>
      </c>
      <c r="AF42" s="198">
        <v>0</v>
      </c>
      <c r="AG42" s="198">
        <v>14</v>
      </c>
      <c r="AH42" s="198">
        <v>0</v>
      </c>
      <c r="AI42" s="198">
        <v>18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32.630000000000003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0.33</v>
      </c>
      <c r="K43" s="198">
        <v>9.11</v>
      </c>
      <c r="L43" s="198">
        <v>559.92999999999995</v>
      </c>
      <c r="M43" s="198">
        <v>27.32</v>
      </c>
      <c r="N43" s="198">
        <v>35.07</v>
      </c>
      <c r="O43" s="198">
        <v>0</v>
      </c>
      <c r="P43" s="198">
        <v>35.520000000000003</v>
      </c>
      <c r="Q43" s="198">
        <v>5.93</v>
      </c>
      <c r="R43" s="198">
        <v>12.59</v>
      </c>
      <c r="S43" s="198">
        <v>7.84</v>
      </c>
      <c r="T43" s="198">
        <v>0</v>
      </c>
      <c r="U43" s="198">
        <v>122</v>
      </c>
      <c r="V43" s="198">
        <v>4.2300000000000004</v>
      </c>
      <c r="W43" s="198">
        <v>13.52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12.28</v>
      </c>
      <c r="AD43" s="198">
        <v>0</v>
      </c>
      <c r="AE43" s="198">
        <v>0</v>
      </c>
      <c r="AF43" s="198">
        <v>0</v>
      </c>
      <c r="AG43" s="198">
        <v>14</v>
      </c>
      <c r="AH43" s="198">
        <v>0</v>
      </c>
      <c r="AI43" s="198">
        <v>16.75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32.630000000000003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0.33</v>
      </c>
      <c r="K44" s="198">
        <v>9.11</v>
      </c>
      <c r="L44" s="198">
        <v>559.92999999999995</v>
      </c>
      <c r="M44" s="198">
        <v>27.32</v>
      </c>
      <c r="N44" s="198">
        <v>35.07</v>
      </c>
      <c r="O44" s="198">
        <v>0</v>
      </c>
      <c r="P44" s="198">
        <v>35.520000000000003</v>
      </c>
      <c r="Q44" s="198">
        <v>5.93</v>
      </c>
      <c r="R44" s="198">
        <v>12.59</v>
      </c>
      <c r="S44" s="198">
        <v>7.84</v>
      </c>
      <c r="T44" s="198">
        <v>0</v>
      </c>
      <c r="U44" s="198">
        <v>122</v>
      </c>
      <c r="V44" s="198">
        <v>4.2300000000000004</v>
      </c>
      <c r="W44" s="198">
        <v>13.52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12.28</v>
      </c>
      <c r="AD44" s="198">
        <v>0</v>
      </c>
      <c r="AE44" s="198">
        <v>0</v>
      </c>
      <c r="AF44" s="198">
        <v>0</v>
      </c>
      <c r="AG44" s="198">
        <v>14</v>
      </c>
      <c r="AH44" s="198">
        <v>0</v>
      </c>
      <c r="AI44" s="198">
        <v>18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32.630000000000003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0.33</v>
      </c>
      <c r="K45" s="198">
        <v>9.11</v>
      </c>
      <c r="L45" s="198">
        <v>559.92999999999995</v>
      </c>
      <c r="M45" s="198">
        <v>27.32</v>
      </c>
      <c r="N45" s="198">
        <v>35.07</v>
      </c>
      <c r="O45" s="198">
        <v>0</v>
      </c>
      <c r="P45" s="198">
        <v>35.520000000000003</v>
      </c>
      <c r="Q45" s="198">
        <v>5.93</v>
      </c>
      <c r="R45" s="198">
        <v>12.59</v>
      </c>
      <c r="S45" s="198">
        <v>7.84</v>
      </c>
      <c r="T45" s="198">
        <v>0</v>
      </c>
      <c r="U45" s="198">
        <v>122</v>
      </c>
      <c r="V45" s="198">
        <v>4.2300000000000004</v>
      </c>
      <c r="W45" s="198">
        <v>13.52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12.28</v>
      </c>
      <c r="AD45" s="198">
        <v>0</v>
      </c>
      <c r="AE45" s="198">
        <v>0</v>
      </c>
      <c r="AF45" s="198">
        <v>0</v>
      </c>
      <c r="AG45" s="198">
        <v>14</v>
      </c>
      <c r="AH45" s="198">
        <v>0</v>
      </c>
      <c r="AI45" s="198">
        <v>18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32.630000000000003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0.33</v>
      </c>
      <c r="K46" s="198">
        <v>9.11</v>
      </c>
      <c r="L46" s="198">
        <v>559.92999999999995</v>
      </c>
      <c r="M46" s="198">
        <v>27.32</v>
      </c>
      <c r="N46" s="198">
        <v>35.07</v>
      </c>
      <c r="O46" s="198">
        <v>0</v>
      </c>
      <c r="P46" s="198">
        <v>35.520000000000003</v>
      </c>
      <c r="Q46" s="198">
        <v>5.93</v>
      </c>
      <c r="R46" s="198">
        <v>12.59</v>
      </c>
      <c r="S46" s="198">
        <v>7.84</v>
      </c>
      <c r="T46" s="198">
        <v>0</v>
      </c>
      <c r="U46" s="198">
        <v>122</v>
      </c>
      <c r="V46" s="198">
        <v>4.2300000000000004</v>
      </c>
      <c r="W46" s="198">
        <v>13.52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12.28</v>
      </c>
      <c r="AD46" s="198">
        <v>0</v>
      </c>
      <c r="AE46" s="198">
        <v>0</v>
      </c>
      <c r="AF46" s="198">
        <v>0</v>
      </c>
      <c r="AG46" s="198">
        <v>14</v>
      </c>
      <c r="AH46" s="198">
        <v>0</v>
      </c>
      <c r="AI46" s="198">
        <v>21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32.630000000000003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0.33</v>
      </c>
      <c r="K47" s="198">
        <v>9.11</v>
      </c>
      <c r="L47" s="198">
        <v>559.92999999999995</v>
      </c>
      <c r="M47" s="198">
        <v>27.32</v>
      </c>
      <c r="N47" s="198">
        <v>35.07</v>
      </c>
      <c r="O47" s="198">
        <v>0</v>
      </c>
      <c r="P47" s="198">
        <v>35.520000000000003</v>
      </c>
      <c r="Q47" s="198">
        <v>5.69</v>
      </c>
      <c r="R47" s="198">
        <v>11.16</v>
      </c>
      <c r="S47" s="198">
        <v>6.69</v>
      </c>
      <c r="T47" s="198">
        <v>0</v>
      </c>
      <c r="U47" s="198">
        <v>122</v>
      </c>
      <c r="V47" s="198">
        <v>4.2300000000000004</v>
      </c>
      <c r="W47" s="198">
        <v>13.52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12.28</v>
      </c>
      <c r="AD47" s="198">
        <v>0</v>
      </c>
      <c r="AE47" s="198">
        <v>0</v>
      </c>
      <c r="AF47" s="198">
        <v>0</v>
      </c>
      <c r="AG47" s="198">
        <v>14</v>
      </c>
      <c r="AH47" s="198">
        <v>0</v>
      </c>
      <c r="AI47" s="198">
        <v>15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32.630000000000003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0.33</v>
      </c>
      <c r="K48" s="198">
        <v>9.11</v>
      </c>
      <c r="L48" s="198">
        <v>559.92999999999995</v>
      </c>
      <c r="M48" s="198">
        <v>27.32</v>
      </c>
      <c r="N48" s="198">
        <v>35.07</v>
      </c>
      <c r="O48" s="198">
        <v>0</v>
      </c>
      <c r="P48" s="198">
        <v>35.520000000000003</v>
      </c>
      <c r="Q48" s="198">
        <v>5.69</v>
      </c>
      <c r="R48" s="198">
        <v>11.16</v>
      </c>
      <c r="S48" s="198">
        <v>6.69</v>
      </c>
      <c r="T48" s="198">
        <v>0</v>
      </c>
      <c r="U48" s="198">
        <v>122</v>
      </c>
      <c r="V48" s="198">
        <v>4.2300000000000004</v>
      </c>
      <c r="W48" s="198">
        <v>13.52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12.28</v>
      </c>
      <c r="AD48" s="198">
        <v>0</v>
      </c>
      <c r="AE48" s="198">
        <v>0</v>
      </c>
      <c r="AF48" s="198">
        <v>0</v>
      </c>
      <c r="AG48" s="198">
        <v>14</v>
      </c>
      <c r="AH48" s="198">
        <v>0</v>
      </c>
      <c r="AI48" s="198">
        <v>18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32.630000000000003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0.33</v>
      </c>
      <c r="K49" s="198">
        <v>9.11</v>
      </c>
      <c r="L49" s="198">
        <v>559.92999999999995</v>
      </c>
      <c r="M49" s="198">
        <v>27.32</v>
      </c>
      <c r="N49" s="198">
        <v>35.07</v>
      </c>
      <c r="O49" s="198">
        <v>0</v>
      </c>
      <c r="P49" s="198">
        <v>35.520000000000003</v>
      </c>
      <c r="Q49" s="198">
        <v>5.69</v>
      </c>
      <c r="R49" s="198">
        <v>11.16</v>
      </c>
      <c r="S49" s="198">
        <v>6.69</v>
      </c>
      <c r="T49" s="198">
        <v>0</v>
      </c>
      <c r="U49" s="198">
        <v>122</v>
      </c>
      <c r="V49" s="198">
        <v>4.2300000000000004</v>
      </c>
      <c r="W49" s="198">
        <v>13.52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12.28</v>
      </c>
      <c r="AD49" s="198">
        <v>0</v>
      </c>
      <c r="AE49" s="198">
        <v>0</v>
      </c>
      <c r="AF49" s="198">
        <v>0</v>
      </c>
      <c r="AG49" s="198">
        <v>14</v>
      </c>
      <c r="AH49" s="198">
        <v>0</v>
      </c>
      <c r="AI49" s="198">
        <v>18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32.619999999999997</v>
      </c>
      <c r="AP49" s="198">
        <v>7.61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0.33</v>
      </c>
      <c r="K50" s="198">
        <v>9.11</v>
      </c>
      <c r="L50" s="198">
        <v>559.92999999999995</v>
      </c>
      <c r="M50" s="198">
        <v>27.32</v>
      </c>
      <c r="N50" s="198">
        <v>35.07</v>
      </c>
      <c r="O50" s="198">
        <v>0</v>
      </c>
      <c r="P50" s="198">
        <v>35.520000000000003</v>
      </c>
      <c r="Q50" s="198">
        <v>5.69</v>
      </c>
      <c r="R50" s="198">
        <v>11.16</v>
      </c>
      <c r="S50" s="198">
        <v>6.69</v>
      </c>
      <c r="T50" s="198">
        <v>0</v>
      </c>
      <c r="U50" s="198">
        <v>122</v>
      </c>
      <c r="V50" s="198">
        <v>4.2300000000000004</v>
      </c>
      <c r="W50" s="198">
        <v>13.52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12.28</v>
      </c>
      <c r="AD50" s="198">
        <v>0</v>
      </c>
      <c r="AE50" s="198">
        <v>0</v>
      </c>
      <c r="AF50" s="198">
        <v>0</v>
      </c>
      <c r="AG50" s="198">
        <v>14</v>
      </c>
      <c r="AH50" s="198">
        <v>0</v>
      </c>
      <c r="AI50" s="198">
        <v>18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32.619999999999997</v>
      </c>
      <c r="AP50" s="198">
        <v>7.61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0.33</v>
      </c>
      <c r="K51" s="198">
        <v>9.11</v>
      </c>
      <c r="L51" s="198">
        <v>559.92999999999995</v>
      </c>
      <c r="M51" s="198">
        <v>27.32</v>
      </c>
      <c r="N51" s="198">
        <v>35.07</v>
      </c>
      <c r="O51" s="198">
        <v>0</v>
      </c>
      <c r="P51" s="198">
        <v>35.520000000000003</v>
      </c>
      <c r="Q51" s="198">
        <v>5.69</v>
      </c>
      <c r="R51" s="198">
        <v>11.16</v>
      </c>
      <c r="S51" s="198">
        <v>6.69</v>
      </c>
      <c r="T51" s="198">
        <v>0</v>
      </c>
      <c r="U51" s="198">
        <v>122</v>
      </c>
      <c r="V51" s="198">
        <v>4.2300000000000004</v>
      </c>
      <c r="W51" s="198">
        <v>13.52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12.65</v>
      </c>
      <c r="AD51" s="198">
        <v>0</v>
      </c>
      <c r="AE51" s="198">
        <v>0</v>
      </c>
      <c r="AF51" s="198">
        <v>0</v>
      </c>
      <c r="AG51" s="198">
        <v>14</v>
      </c>
      <c r="AH51" s="198">
        <v>0</v>
      </c>
      <c r="AI51" s="198">
        <v>18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32.630000000000003</v>
      </c>
      <c r="AP51" s="198">
        <v>7.61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0.33</v>
      </c>
      <c r="K52" s="198">
        <v>9.11</v>
      </c>
      <c r="L52" s="198">
        <v>559.92999999999995</v>
      </c>
      <c r="M52" s="198">
        <v>27.32</v>
      </c>
      <c r="N52" s="198">
        <v>35.07</v>
      </c>
      <c r="O52" s="198">
        <v>0</v>
      </c>
      <c r="P52" s="198">
        <v>35.520000000000003</v>
      </c>
      <c r="Q52" s="198">
        <v>5.69</v>
      </c>
      <c r="R52" s="198">
        <v>11.16</v>
      </c>
      <c r="S52" s="198">
        <v>6.69</v>
      </c>
      <c r="T52" s="198">
        <v>0</v>
      </c>
      <c r="U52" s="198">
        <v>122</v>
      </c>
      <c r="V52" s="198">
        <v>4.2300000000000004</v>
      </c>
      <c r="W52" s="198">
        <v>13.52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12.65</v>
      </c>
      <c r="AD52" s="198">
        <v>0</v>
      </c>
      <c r="AE52" s="198">
        <v>0</v>
      </c>
      <c r="AF52" s="198">
        <v>0</v>
      </c>
      <c r="AG52" s="198">
        <v>14</v>
      </c>
      <c r="AH52" s="198">
        <v>0</v>
      </c>
      <c r="AI52" s="198">
        <v>18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32.630000000000003</v>
      </c>
      <c r="AP52" s="198">
        <v>7.61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0.33</v>
      </c>
      <c r="K53" s="198">
        <v>9.11</v>
      </c>
      <c r="L53" s="198">
        <v>559.92999999999995</v>
      </c>
      <c r="M53" s="198">
        <v>27.32</v>
      </c>
      <c r="N53" s="198">
        <v>35.07</v>
      </c>
      <c r="O53" s="198">
        <v>0</v>
      </c>
      <c r="P53" s="198">
        <v>35.520000000000003</v>
      </c>
      <c r="Q53" s="198">
        <v>5.69</v>
      </c>
      <c r="R53" s="198">
        <v>11.16</v>
      </c>
      <c r="S53" s="198">
        <v>6.69</v>
      </c>
      <c r="T53" s="198">
        <v>0</v>
      </c>
      <c r="U53" s="198">
        <v>122</v>
      </c>
      <c r="V53" s="198">
        <v>4.2300000000000004</v>
      </c>
      <c r="W53" s="198">
        <v>13.52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12.65</v>
      </c>
      <c r="AD53" s="198">
        <v>0</v>
      </c>
      <c r="AE53" s="198">
        <v>0</v>
      </c>
      <c r="AF53" s="198">
        <v>0</v>
      </c>
      <c r="AG53" s="198">
        <v>14</v>
      </c>
      <c r="AH53" s="198">
        <v>0</v>
      </c>
      <c r="AI53" s="198">
        <v>13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32.630000000000003</v>
      </c>
      <c r="AP53" s="198">
        <v>7.61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0.33</v>
      </c>
      <c r="K54" s="198">
        <v>9.11</v>
      </c>
      <c r="L54" s="198">
        <v>559.92999999999995</v>
      </c>
      <c r="M54" s="198">
        <v>27.32</v>
      </c>
      <c r="N54" s="198">
        <v>35.07</v>
      </c>
      <c r="O54" s="198">
        <v>0</v>
      </c>
      <c r="P54" s="198">
        <v>35.520000000000003</v>
      </c>
      <c r="Q54" s="198">
        <v>5.69</v>
      </c>
      <c r="R54" s="198">
        <v>11.16</v>
      </c>
      <c r="S54" s="198">
        <v>6.69</v>
      </c>
      <c r="T54" s="198">
        <v>0</v>
      </c>
      <c r="U54" s="198">
        <v>122</v>
      </c>
      <c r="V54" s="198">
        <v>4.2300000000000004</v>
      </c>
      <c r="W54" s="198">
        <v>13.52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12.65</v>
      </c>
      <c r="AD54" s="198">
        <v>0</v>
      </c>
      <c r="AE54" s="198">
        <v>0</v>
      </c>
      <c r="AF54" s="198">
        <v>0</v>
      </c>
      <c r="AG54" s="198">
        <v>14</v>
      </c>
      <c r="AH54" s="198">
        <v>0</v>
      </c>
      <c r="AI54" s="198">
        <v>13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32.630000000000003</v>
      </c>
      <c r="AP54" s="198">
        <v>7.61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0.33</v>
      </c>
      <c r="K55" s="198">
        <v>9.11</v>
      </c>
      <c r="L55" s="198">
        <v>559.92999999999995</v>
      </c>
      <c r="M55" s="198">
        <v>27.32</v>
      </c>
      <c r="N55" s="198">
        <v>35.07</v>
      </c>
      <c r="O55" s="198">
        <v>0</v>
      </c>
      <c r="P55" s="198">
        <v>35.520000000000003</v>
      </c>
      <c r="Q55" s="198">
        <v>5.69</v>
      </c>
      <c r="R55" s="198">
        <v>11.16</v>
      </c>
      <c r="S55" s="198">
        <v>6.69</v>
      </c>
      <c r="T55" s="198">
        <v>0</v>
      </c>
      <c r="U55" s="198">
        <v>122</v>
      </c>
      <c r="V55" s="198">
        <v>4.2300000000000004</v>
      </c>
      <c r="W55" s="198">
        <v>13.52</v>
      </c>
      <c r="X55" s="198">
        <v>43.81</v>
      </c>
      <c r="Y55" s="198">
        <v>0</v>
      </c>
      <c r="Z55" s="198">
        <v>75.2</v>
      </c>
      <c r="AA55" s="198">
        <v>20.79</v>
      </c>
      <c r="AB55" s="198">
        <v>0</v>
      </c>
      <c r="AC55" s="198">
        <v>12.65</v>
      </c>
      <c r="AD55" s="198">
        <v>0</v>
      </c>
      <c r="AE55" s="198">
        <v>0</v>
      </c>
      <c r="AF55" s="198">
        <v>0</v>
      </c>
      <c r="AG55" s="198">
        <v>14</v>
      </c>
      <c r="AH55" s="198">
        <v>0</v>
      </c>
      <c r="AI55" s="198">
        <v>13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32.630000000000003</v>
      </c>
      <c r="AP55" s="198">
        <v>7.61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0.33</v>
      </c>
      <c r="K56" s="198">
        <v>9.11</v>
      </c>
      <c r="L56" s="198">
        <v>559.92999999999995</v>
      </c>
      <c r="M56" s="198">
        <v>27.32</v>
      </c>
      <c r="N56" s="198">
        <v>35.07</v>
      </c>
      <c r="O56" s="198">
        <v>0</v>
      </c>
      <c r="P56" s="198">
        <v>35.520000000000003</v>
      </c>
      <c r="Q56" s="198">
        <v>5.69</v>
      </c>
      <c r="R56" s="198">
        <v>11.16</v>
      </c>
      <c r="S56" s="198">
        <v>6.69</v>
      </c>
      <c r="T56" s="198">
        <v>0</v>
      </c>
      <c r="U56" s="198">
        <v>122</v>
      </c>
      <c r="V56" s="198">
        <v>4.2300000000000004</v>
      </c>
      <c r="W56" s="198">
        <v>13.52</v>
      </c>
      <c r="X56" s="198">
        <v>43.81</v>
      </c>
      <c r="Y56" s="198">
        <v>0</v>
      </c>
      <c r="Z56" s="198">
        <v>75.2</v>
      </c>
      <c r="AA56" s="198">
        <v>20.79</v>
      </c>
      <c r="AB56" s="198">
        <v>0</v>
      </c>
      <c r="AC56" s="198">
        <v>12.28</v>
      </c>
      <c r="AD56" s="198">
        <v>0</v>
      </c>
      <c r="AE56" s="198">
        <v>0</v>
      </c>
      <c r="AF56" s="198">
        <v>0</v>
      </c>
      <c r="AG56" s="198">
        <v>14</v>
      </c>
      <c r="AH56" s="198">
        <v>0</v>
      </c>
      <c r="AI56" s="198">
        <v>13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32.630000000000003</v>
      </c>
      <c r="AP56" s="198">
        <v>7.61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0.33</v>
      </c>
      <c r="K57" s="198">
        <v>9.11</v>
      </c>
      <c r="L57" s="198">
        <v>559.92999999999995</v>
      </c>
      <c r="M57" s="198">
        <v>27.32</v>
      </c>
      <c r="N57" s="198">
        <v>35.07</v>
      </c>
      <c r="O57" s="198">
        <v>0</v>
      </c>
      <c r="P57" s="198">
        <v>35.520000000000003</v>
      </c>
      <c r="Q57" s="198">
        <v>5.69</v>
      </c>
      <c r="R57" s="198">
        <v>11.16</v>
      </c>
      <c r="S57" s="198">
        <v>6.69</v>
      </c>
      <c r="T57" s="198">
        <v>0</v>
      </c>
      <c r="U57" s="198">
        <v>122</v>
      </c>
      <c r="V57" s="198">
        <v>4.2300000000000004</v>
      </c>
      <c r="W57" s="198">
        <v>13.52</v>
      </c>
      <c r="X57" s="198">
        <v>43.81</v>
      </c>
      <c r="Y57" s="198">
        <v>0</v>
      </c>
      <c r="Z57" s="198">
        <v>75.2</v>
      </c>
      <c r="AA57" s="198">
        <v>20.79</v>
      </c>
      <c r="AB57" s="198">
        <v>0</v>
      </c>
      <c r="AC57" s="198">
        <v>12.28</v>
      </c>
      <c r="AD57" s="198">
        <v>0</v>
      </c>
      <c r="AE57" s="198">
        <v>0</v>
      </c>
      <c r="AF57" s="198">
        <v>0</v>
      </c>
      <c r="AG57" s="198">
        <v>14</v>
      </c>
      <c r="AH57" s="198">
        <v>0</v>
      </c>
      <c r="AI57" s="198">
        <v>13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7.61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0.33</v>
      </c>
      <c r="K58" s="198">
        <v>9.11</v>
      </c>
      <c r="L58" s="198">
        <v>559.92999999999995</v>
      </c>
      <c r="M58" s="198">
        <v>27.32</v>
      </c>
      <c r="N58" s="198">
        <v>35.07</v>
      </c>
      <c r="O58" s="198">
        <v>0</v>
      </c>
      <c r="P58" s="198">
        <v>35.520000000000003</v>
      </c>
      <c r="Q58" s="198">
        <v>5.69</v>
      </c>
      <c r="R58" s="198">
        <v>11.16</v>
      </c>
      <c r="S58" s="198">
        <v>6.69</v>
      </c>
      <c r="T58" s="198">
        <v>0</v>
      </c>
      <c r="U58" s="198">
        <v>122</v>
      </c>
      <c r="V58" s="198">
        <v>4.2300000000000004</v>
      </c>
      <c r="W58" s="198">
        <v>13.52</v>
      </c>
      <c r="X58" s="198">
        <v>43.81</v>
      </c>
      <c r="Y58" s="198">
        <v>0</v>
      </c>
      <c r="Z58" s="198">
        <v>75.2</v>
      </c>
      <c r="AA58" s="198">
        <v>20.79</v>
      </c>
      <c r="AB58" s="198">
        <v>0</v>
      </c>
      <c r="AC58" s="198">
        <v>12.28</v>
      </c>
      <c r="AD58" s="198">
        <v>0</v>
      </c>
      <c r="AE58" s="198">
        <v>0</v>
      </c>
      <c r="AF58" s="198">
        <v>0</v>
      </c>
      <c r="AG58" s="198">
        <v>14</v>
      </c>
      <c r="AH58" s="198">
        <v>0</v>
      </c>
      <c r="AI58" s="198">
        <v>13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7.61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0.33</v>
      </c>
      <c r="K59" s="198">
        <v>9.11</v>
      </c>
      <c r="L59" s="198">
        <v>559.92999999999995</v>
      </c>
      <c r="M59" s="198">
        <v>27.32</v>
      </c>
      <c r="N59" s="198">
        <v>35.07</v>
      </c>
      <c r="O59" s="198">
        <v>0</v>
      </c>
      <c r="P59" s="198">
        <v>35.520000000000003</v>
      </c>
      <c r="Q59" s="198">
        <v>5.69</v>
      </c>
      <c r="R59" s="198">
        <v>11.16</v>
      </c>
      <c r="S59" s="198">
        <v>6.69</v>
      </c>
      <c r="T59" s="198">
        <v>0</v>
      </c>
      <c r="U59" s="198">
        <v>122</v>
      </c>
      <c r="V59" s="198">
        <v>4.2300000000000004</v>
      </c>
      <c r="W59" s="198">
        <v>13.52</v>
      </c>
      <c r="X59" s="198">
        <v>43.81</v>
      </c>
      <c r="Y59" s="198">
        <v>0</v>
      </c>
      <c r="Z59" s="198">
        <v>75.2</v>
      </c>
      <c r="AA59" s="198">
        <v>20.79</v>
      </c>
      <c r="AB59" s="198">
        <v>0</v>
      </c>
      <c r="AC59" s="198">
        <v>12.28</v>
      </c>
      <c r="AD59" s="198">
        <v>0</v>
      </c>
      <c r="AE59" s="198">
        <v>0</v>
      </c>
      <c r="AF59" s="198">
        <v>0</v>
      </c>
      <c r="AG59" s="198">
        <v>14</v>
      </c>
      <c r="AH59" s="198">
        <v>0</v>
      </c>
      <c r="AI59" s="198">
        <v>13</v>
      </c>
      <c r="AJ59" s="198">
        <v>0</v>
      </c>
      <c r="AK59" s="198">
        <v>66.349999999999994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7.61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0.33</v>
      </c>
      <c r="K60" s="198">
        <v>9.11</v>
      </c>
      <c r="L60" s="198">
        <v>559.92999999999995</v>
      </c>
      <c r="M60" s="198">
        <v>27.32</v>
      </c>
      <c r="N60" s="198">
        <v>35.07</v>
      </c>
      <c r="O60" s="198">
        <v>0</v>
      </c>
      <c r="P60" s="198">
        <v>35.520000000000003</v>
      </c>
      <c r="Q60" s="198">
        <v>5.69</v>
      </c>
      <c r="R60" s="198">
        <v>11.16</v>
      </c>
      <c r="S60" s="198">
        <v>6.69</v>
      </c>
      <c r="T60" s="198">
        <v>0</v>
      </c>
      <c r="U60" s="198">
        <v>122</v>
      </c>
      <c r="V60" s="198">
        <v>4.2300000000000004</v>
      </c>
      <c r="W60" s="198">
        <v>13.52</v>
      </c>
      <c r="X60" s="198">
        <v>43.81</v>
      </c>
      <c r="Y60" s="198">
        <v>0</v>
      </c>
      <c r="Z60" s="198">
        <v>75.2</v>
      </c>
      <c r="AA60" s="198">
        <v>20.79</v>
      </c>
      <c r="AB60" s="198">
        <v>0</v>
      </c>
      <c r="AC60" s="198">
        <v>12.28</v>
      </c>
      <c r="AD60" s="198">
        <v>0</v>
      </c>
      <c r="AE60" s="198">
        <v>0</v>
      </c>
      <c r="AF60" s="198">
        <v>0</v>
      </c>
      <c r="AG60" s="198">
        <v>14</v>
      </c>
      <c r="AH60" s="198">
        <v>0</v>
      </c>
      <c r="AI60" s="198">
        <v>13</v>
      </c>
      <c r="AJ60" s="198">
        <v>0</v>
      </c>
      <c r="AK60" s="198">
        <v>66.349999999999994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7.61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0.33</v>
      </c>
      <c r="K61" s="198">
        <v>9.11</v>
      </c>
      <c r="L61" s="198">
        <v>559.92999999999995</v>
      </c>
      <c r="M61" s="198">
        <v>27.32</v>
      </c>
      <c r="N61" s="198">
        <v>35.07</v>
      </c>
      <c r="O61" s="198">
        <v>0</v>
      </c>
      <c r="P61" s="198">
        <v>35.520000000000003</v>
      </c>
      <c r="Q61" s="198">
        <v>5.51</v>
      </c>
      <c r="R61" s="198">
        <v>10.8</v>
      </c>
      <c r="S61" s="198">
        <v>6.69</v>
      </c>
      <c r="T61" s="198">
        <v>0</v>
      </c>
      <c r="U61" s="198">
        <v>122</v>
      </c>
      <c r="V61" s="198">
        <v>4.2300000000000004</v>
      </c>
      <c r="W61" s="198">
        <v>13.52</v>
      </c>
      <c r="X61" s="198">
        <v>43.81</v>
      </c>
      <c r="Y61" s="198">
        <v>0</v>
      </c>
      <c r="Z61" s="198">
        <v>75.2</v>
      </c>
      <c r="AA61" s="198">
        <v>20.79</v>
      </c>
      <c r="AB61" s="198">
        <v>0</v>
      </c>
      <c r="AC61" s="198">
        <v>12.28</v>
      </c>
      <c r="AD61" s="198">
        <v>0</v>
      </c>
      <c r="AE61" s="198">
        <v>0</v>
      </c>
      <c r="AF61" s="198">
        <v>0</v>
      </c>
      <c r="AG61" s="198">
        <v>14</v>
      </c>
      <c r="AH61" s="198">
        <v>0</v>
      </c>
      <c r="AI61" s="198">
        <v>13</v>
      </c>
      <c r="AJ61" s="198">
        <v>0</v>
      </c>
      <c r="AK61" s="198">
        <v>66.349999999999994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7.61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0.33</v>
      </c>
      <c r="K62" s="198">
        <v>9.11</v>
      </c>
      <c r="L62" s="198">
        <v>559.92999999999995</v>
      </c>
      <c r="M62" s="198">
        <v>27.32</v>
      </c>
      <c r="N62" s="198">
        <v>35.07</v>
      </c>
      <c r="O62" s="198">
        <v>0</v>
      </c>
      <c r="P62" s="198">
        <v>35.520000000000003</v>
      </c>
      <c r="Q62" s="198">
        <v>5.51</v>
      </c>
      <c r="R62" s="198">
        <v>10.8</v>
      </c>
      <c r="S62" s="198">
        <v>6.69</v>
      </c>
      <c r="T62" s="198">
        <v>0</v>
      </c>
      <c r="U62" s="198">
        <v>122</v>
      </c>
      <c r="V62" s="198">
        <v>4.2300000000000004</v>
      </c>
      <c r="W62" s="198">
        <v>13.52</v>
      </c>
      <c r="X62" s="198">
        <v>43.81</v>
      </c>
      <c r="Y62" s="198">
        <v>0</v>
      </c>
      <c r="Z62" s="198">
        <v>75.2</v>
      </c>
      <c r="AA62" s="198">
        <v>20.79</v>
      </c>
      <c r="AB62" s="198">
        <v>0</v>
      </c>
      <c r="AC62" s="198">
        <v>12.28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26.89</v>
      </c>
      <c r="AJ62" s="198">
        <v>0</v>
      </c>
      <c r="AK62" s="198">
        <v>66.349999999999994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7.61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1.23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0.33</v>
      </c>
      <c r="K63" s="198">
        <v>9.11</v>
      </c>
      <c r="L63" s="198">
        <v>559.92999999999995</v>
      </c>
      <c r="M63" s="198">
        <v>26.72</v>
      </c>
      <c r="N63" s="198">
        <v>35.07</v>
      </c>
      <c r="O63" s="198">
        <v>0</v>
      </c>
      <c r="P63" s="198">
        <v>35.520000000000003</v>
      </c>
      <c r="Q63" s="198">
        <v>5.51</v>
      </c>
      <c r="R63" s="198">
        <v>10.8</v>
      </c>
      <c r="S63" s="198">
        <v>6.69</v>
      </c>
      <c r="T63" s="198">
        <v>0</v>
      </c>
      <c r="U63" s="198">
        <v>122</v>
      </c>
      <c r="V63" s="198">
        <v>4.2300000000000004</v>
      </c>
      <c r="W63" s="198">
        <v>13.52</v>
      </c>
      <c r="X63" s="198">
        <v>43.81</v>
      </c>
      <c r="Y63" s="198">
        <v>0</v>
      </c>
      <c r="Z63" s="198">
        <v>75.2</v>
      </c>
      <c r="AA63" s="198">
        <v>20.79</v>
      </c>
      <c r="AB63" s="198">
        <v>0</v>
      </c>
      <c r="AC63" s="198">
        <v>12.28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26.89</v>
      </c>
      <c r="AJ63" s="198">
        <v>0</v>
      </c>
      <c r="AK63" s="198">
        <v>66.349999999999994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7.61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0.33</v>
      </c>
      <c r="K64" s="198">
        <v>9.11</v>
      </c>
      <c r="L64" s="198">
        <v>559.92999999999995</v>
      </c>
      <c r="M64" s="198">
        <v>26.72</v>
      </c>
      <c r="N64" s="198">
        <v>35.07</v>
      </c>
      <c r="O64" s="198">
        <v>0</v>
      </c>
      <c r="P64" s="198">
        <v>35.520000000000003</v>
      </c>
      <c r="Q64" s="198">
        <v>5.51</v>
      </c>
      <c r="R64" s="198">
        <v>10.8</v>
      </c>
      <c r="S64" s="198">
        <v>6.69</v>
      </c>
      <c r="T64" s="198">
        <v>0</v>
      </c>
      <c r="U64" s="198">
        <v>122</v>
      </c>
      <c r="V64" s="198">
        <v>4.2300000000000004</v>
      </c>
      <c r="W64" s="198">
        <v>13.52</v>
      </c>
      <c r="X64" s="198">
        <v>43.81</v>
      </c>
      <c r="Y64" s="198">
        <v>0</v>
      </c>
      <c r="Z64" s="198">
        <v>75.2</v>
      </c>
      <c r="AA64" s="198">
        <v>20.79</v>
      </c>
      <c r="AB64" s="198">
        <v>0</v>
      </c>
      <c r="AC64" s="198">
        <v>12.28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26.89</v>
      </c>
      <c r="AJ64" s="198">
        <v>0</v>
      </c>
      <c r="AK64" s="198">
        <v>66.349999999999994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7.61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0.34</v>
      </c>
      <c r="K65" s="198">
        <v>9.11</v>
      </c>
      <c r="L65" s="198">
        <v>559.92999999999995</v>
      </c>
      <c r="M65" s="198">
        <v>26.72</v>
      </c>
      <c r="N65" s="198">
        <v>35.07</v>
      </c>
      <c r="O65" s="198">
        <v>0</v>
      </c>
      <c r="P65" s="198">
        <v>35.520000000000003</v>
      </c>
      <c r="Q65" s="198">
        <v>5.51</v>
      </c>
      <c r="R65" s="198">
        <v>10.8</v>
      </c>
      <c r="S65" s="198">
        <v>6.69</v>
      </c>
      <c r="T65" s="198">
        <v>0</v>
      </c>
      <c r="U65" s="198">
        <v>122</v>
      </c>
      <c r="V65" s="198">
        <v>4.2300000000000004</v>
      </c>
      <c r="W65" s="198">
        <v>13.52</v>
      </c>
      <c r="X65" s="198">
        <v>43.81</v>
      </c>
      <c r="Y65" s="198">
        <v>0</v>
      </c>
      <c r="Z65" s="198">
        <v>75.2</v>
      </c>
      <c r="AA65" s="198">
        <v>20.79</v>
      </c>
      <c r="AB65" s="198">
        <v>0</v>
      </c>
      <c r="AC65" s="198">
        <v>12.28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26.89</v>
      </c>
      <c r="AJ65" s="198">
        <v>0</v>
      </c>
      <c r="AK65" s="198">
        <v>66.349999999999994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7.61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0.34</v>
      </c>
      <c r="K66" s="198">
        <v>9.11</v>
      </c>
      <c r="L66" s="198">
        <v>559.92999999999995</v>
      </c>
      <c r="M66" s="198">
        <v>26.72</v>
      </c>
      <c r="N66" s="198">
        <v>35.07</v>
      </c>
      <c r="O66" s="198">
        <v>0</v>
      </c>
      <c r="P66" s="198">
        <v>35.520000000000003</v>
      </c>
      <c r="Q66" s="198">
        <v>5.51</v>
      </c>
      <c r="R66" s="198">
        <v>10.8</v>
      </c>
      <c r="S66" s="198">
        <v>6.69</v>
      </c>
      <c r="T66" s="198">
        <v>0</v>
      </c>
      <c r="U66" s="198">
        <v>122</v>
      </c>
      <c r="V66" s="198">
        <v>4.2300000000000004</v>
      </c>
      <c r="W66" s="198">
        <v>13.52</v>
      </c>
      <c r="X66" s="198">
        <v>43.81</v>
      </c>
      <c r="Y66" s="198">
        <v>0</v>
      </c>
      <c r="Z66" s="198">
        <v>75.2</v>
      </c>
      <c r="AA66" s="198">
        <v>20.79</v>
      </c>
      <c r="AB66" s="198">
        <v>0</v>
      </c>
      <c r="AC66" s="198">
        <v>12.28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26.89</v>
      </c>
      <c r="AJ66" s="198">
        <v>0</v>
      </c>
      <c r="AK66" s="198">
        <v>66.349999999999994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7.61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0.34</v>
      </c>
      <c r="K67" s="198">
        <v>9.11</v>
      </c>
      <c r="L67" s="198">
        <v>559.92999999999995</v>
      </c>
      <c r="M67" s="198">
        <v>26.13</v>
      </c>
      <c r="N67" s="198">
        <v>35.07</v>
      </c>
      <c r="O67" s="198">
        <v>0</v>
      </c>
      <c r="P67" s="198">
        <v>35.520000000000003</v>
      </c>
      <c r="Q67" s="198">
        <v>5.51</v>
      </c>
      <c r="R67" s="198">
        <v>10.8</v>
      </c>
      <c r="S67" s="198">
        <v>6.69</v>
      </c>
      <c r="T67" s="198">
        <v>0</v>
      </c>
      <c r="U67" s="198">
        <v>122</v>
      </c>
      <c r="V67" s="198">
        <v>4.2300000000000004</v>
      </c>
      <c r="W67" s="198">
        <v>13.52</v>
      </c>
      <c r="X67" s="198">
        <v>43.81</v>
      </c>
      <c r="Y67" s="198">
        <v>0</v>
      </c>
      <c r="Z67" s="198">
        <v>75.2</v>
      </c>
      <c r="AA67" s="198">
        <v>20.79</v>
      </c>
      <c r="AB67" s="198">
        <v>0</v>
      </c>
      <c r="AC67" s="198">
        <v>12.28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26.89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0.34</v>
      </c>
      <c r="K68" s="198">
        <v>9.11</v>
      </c>
      <c r="L68" s="198">
        <v>559.92999999999995</v>
      </c>
      <c r="M68" s="198">
        <v>26.13</v>
      </c>
      <c r="N68" s="198">
        <v>35.07</v>
      </c>
      <c r="O68" s="198">
        <v>0</v>
      </c>
      <c r="P68" s="198">
        <v>35.520000000000003</v>
      </c>
      <c r="Q68" s="198">
        <v>5.51</v>
      </c>
      <c r="R68" s="198">
        <v>10.8</v>
      </c>
      <c r="S68" s="198">
        <v>6.69</v>
      </c>
      <c r="T68" s="198">
        <v>0</v>
      </c>
      <c r="U68" s="198">
        <v>122</v>
      </c>
      <c r="V68" s="198">
        <v>4.2300000000000004</v>
      </c>
      <c r="W68" s="198">
        <v>13.52</v>
      </c>
      <c r="X68" s="198">
        <v>43.81</v>
      </c>
      <c r="Y68" s="198">
        <v>0</v>
      </c>
      <c r="Z68" s="198">
        <v>75.2</v>
      </c>
      <c r="AA68" s="198">
        <v>20.79</v>
      </c>
      <c r="AB68" s="198">
        <v>0</v>
      </c>
      <c r="AC68" s="198">
        <v>12.28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26.89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0.34</v>
      </c>
      <c r="K69" s="198">
        <v>9.11</v>
      </c>
      <c r="L69" s="198">
        <v>559.92999999999995</v>
      </c>
      <c r="M69" s="198">
        <v>26.13</v>
      </c>
      <c r="N69" s="198">
        <v>35.07</v>
      </c>
      <c r="O69" s="198">
        <v>0</v>
      </c>
      <c r="P69" s="198">
        <v>35.520000000000003</v>
      </c>
      <c r="Q69" s="198">
        <v>5.51</v>
      </c>
      <c r="R69" s="198">
        <v>10.8</v>
      </c>
      <c r="S69" s="198">
        <v>6.69</v>
      </c>
      <c r="T69" s="198">
        <v>0</v>
      </c>
      <c r="U69" s="198">
        <v>122</v>
      </c>
      <c r="V69" s="198">
        <v>4.2300000000000004</v>
      </c>
      <c r="W69" s="198">
        <v>13.52</v>
      </c>
      <c r="X69" s="198">
        <v>43.81</v>
      </c>
      <c r="Y69" s="198">
        <v>0</v>
      </c>
      <c r="Z69" s="198">
        <v>75.2</v>
      </c>
      <c r="AA69" s="198">
        <v>20.79</v>
      </c>
      <c r="AB69" s="198">
        <v>0</v>
      </c>
      <c r="AC69" s="198">
        <v>12.28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26.89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0.34</v>
      </c>
      <c r="K70" s="198">
        <v>9.11</v>
      </c>
      <c r="L70" s="198">
        <v>559.92999999999995</v>
      </c>
      <c r="M70" s="198">
        <v>26.13</v>
      </c>
      <c r="N70" s="198">
        <v>35.07</v>
      </c>
      <c r="O70" s="198">
        <v>0</v>
      </c>
      <c r="P70" s="198">
        <v>35.520000000000003</v>
      </c>
      <c r="Q70" s="198">
        <v>5.51</v>
      </c>
      <c r="R70" s="198">
        <v>10.8</v>
      </c>
      <c r="S70" s="198">
        <v>6.69</v>
      </c>
      <c r="T70" s="198">
        <v>0</v>
      </c>
      <c r="U70" s="198">
        <v>122</v>
      </c>
      <c r="V70" s="198">
        <v>4.2300000000000004</v>
      </c>
      <c r="W70" s="198">
        <v>13.52</v>
      </c>
      <c r="X70" s="198">
        <v>43.81</v>
      </c>
      <c r="Y70" s="198">
        <v>0</v>
      </c>
      <c r="Z70" s="198">
        <v>75.2</v>
      </c>
      <c r="AA70" s="198">
        <v>20.79</v>
      </c>
      <c r="AB70" s="198">
        <v>0</v>
      </c>
      <c r="AC70" s="198">
        <v>12.28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26.89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0.34</v>
      </c>
      <c r="K71" s="198">
        <v>9.11</v>
      </c>
      <c r="L71" s="198">
        <v>559.92999999999995</v>
      </c>
      <c r="M71" s="198">
        <v>26.13</v>
      </c>
      <c r="N71" s="198">
        <v>35.07</v>
      </c>
      <c r="O71" s="198">
        <v>0</v>
      </c>
      <c r="P71" s="198">
        <v>35.520000000000003</v>
      </c>
      <c r="Q71" s="198">
        <v>5.51</v>
      </c>
      <c r="R71" s="198">
        <v>10.8</v>
      </c>
      <c r="S71" s="198">
        <v>6.69</v>
      </c>
      <c r="T71" s="198">
        <v>0</v>
      </c>
      <c r="U71" s="198">
        <v>122</v>
      </c>
      <c r="V71" s="198">
        <v>4.2300000000000004</v>
      </c>
      <c r="W71" s="198">
        <v>13.78</v>
      </c>
      <c r="X71" s="198">
        <v>43.81</v>
      </c>
      <c r="Y71" s="198">
        <v>0</v>
      </c>
      <c r="Z71" s="198">
        <v>75.2</v>
      </c>
      <c r="AA71" s="198">
        <v>20.79</v>
      </c>
      <c r="AB71" s="198">
        <v>0</v>
      </c>
      <c r="AC71" s="198">
        <v>12.28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26.89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0.34</v>
      </c>
      <c r="K72" s="198">
        <v>9.11</v>
      </c>
      <c r="L72" s="198">
        <v>559.92999999999995</v>
      </c>
      <c r="M72" s="198">
        <v>26.13</v>
      </c>
      <c r="N72" s="198">
        <v>35.07</v>
      </c>
      <c r="O72" s="198">
        <v>0</v>
      </c>
      <c r="P72" s="198">
        <v>35.520000000000003</v>
      </c>
      <c r="Q72" s="198">
        <v>5.51</v>
      </c>
      <c r="R72" s="198">
        <v>10.8</v>
      </c>
      <c r="S72" s="198">
        <v>6.69</v>
      </c>
      <c r="T72" s="198">
        <v>0</v>
      </c>
      <c r="U72" s="198">
        <v>122</v>
      </c>
      <c r="V72" s="198">
        <v>4.2300000000000004</v>
      </c>
      <c r="W72" s="198">
        <v>13.78</v>
      </c>
      <c r="X72" s="198">
        <v>43.81</v>
      </c>
      <c r="Y72" s="198">
        <v>0</v>
      </c>
      <c r="Z72" s="198">
        <v>75.2</v>
      </c>
      <c r="AA72" s="198">
        <v>20.79</v>
      </c>
      <c r="AB72" s="198">
        <v>0</v>
      </c>
      <c r="AC72" s="198">
        <v>12.28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26.89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0.34</v>
      </c>
      <c r="K73" s="198">
        <v>9.11</v>
      </c>
      <c r="L73" s="198">
        <v>559.92999999999995</v>
      </c>
      <c r="M73" s="198">
        <v>26.13</v>
      </c>
      <c r="N73" s="198">
        <v>35.07</v>
      </c>
      <c r="O73" s="198">
        <v>0</v>
      </c>
      <c r="P73" s="198">
        <v>35.520000000000003</v>
      </c>
      <c r="Q73" s="198">
        <v>5.51</v>
      </c>
      <c r="R73" s="198">
        <v>10.8</v>
      </c>
      <c r="S73" s="198">
        <v>6.69</v>
      </c>
      <c r="T73" s="198">
        <v>0</v>
      </c>
      <c r="U73" s="198">
        <v>122</v>
      </c>
      <c r="V73" s="198">
        <v>4.2300000000000004</v>
      </c>
      <c r="W73" s="198">
        <v>13.78</v>
      </c>
      <c r="X73" s="198">
        <v>43.81</v>
      </c>
      <c r="Y73" s="198">
        <v>0</v>
      </c>
      <c r="Z73" s="198">
        <v>75.2</v>
      </c>
      <c r="AA73" s="198">
        <v>20.79</v>
      </c>
      <c r="AB73" s="198">
        <v>0</v>
      </c>
      <c r="AC73" s="198">
        <v>12.28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26.89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0.34</v>
      </c>
      <c r="K74" s="198">
        <v>9.11</v>
      </c>
      <c r="L74" s="198">
        <v>559.92999999999995</v>
      </c>
      <c r="M74" s="198">
        <v>26.13</v>
      </c>
      <c r="N74" s="198">
        <v>35.07</v>
      </c>
      <c r="O74" s="198">
        <v>0</v>
      </c>
      <c r="P74" s="198">
        <v>35.520000000000003</v>
      </c>
      <c r="Q74" s="198">
        <v>5.51</v>
      </c>
      <c r="R74" s="198">
        <v>10.8</v>
      </c>
      <c r="S74" s="198">
        <v>6.69</v>
      </c>
      <c r="T74" s="198">
        <v>0</v>
      </c>
      <c r="U74" s="198">
        <v>122</v>
      </c>
      <c r="V74" s="198">
        <v>4.2300000000000004</v>
      </c>
      <c r="W74" s="198">
        <v>13.78</v>
      </c>
      <c r="X74" s="198">
        <v>43.81</v>
      </c>
      <c r="Y74" s="198">
        <v>0</v>
      </c>
      <c r="Z74" s="198">
        <v>75.2</v>
      </c>
      <c r="AA74" s="198">
        <v>20.79</v>
      </c>
      <c r="AB74" s="198">
        <v>0</v>
      </c>
      <c r="AC74" s="198">
        <v>12.28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26.89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0.34</v>
      </c>
      <c r="K75" s="198">
        <v>9.11</v>
      </c>
      <c r="L75" s="198">
        <v>559.92999999999995</v>
      </c>
      <c r="M75" s="198">
        <v>26.13</v>
      </c>
      <c r="N75" s="198">
        <v>35.07</v>
      </c>
      <c r="O75" s="198">
        <v>0</v>
      </c>
      <c r="P75" s="198">
        <v>35.520000000000003</v>
      </c>
      <c r="Q75" s="198">
        <v>5.51</v>
      </c>
      <c r="R75" s="198">
        <v>10.8</v>
      </c>
      <c r="S75" s="198">
        <v>6.69</v>
      </c>
      <c r="T75" s="198">
        <v>0</v>
      </c>
      <c r="U75" s="198">
        <v>122</v>
      </c>
      <c r="V75" s="198">
        <v>4.2300000000000004</v>
      </c>
      <c r="W75" s="198">
        <v>13.78</v>
      </c>
      <c r="X75" s="198">
        <v>43.81</v>
      </c>
      <c r="Y75" s="198">
        <v>0</v>
      </c>
      <c r="Z75" s="198">
        <v>75.2</v>
      </c>
      <c r="AA75" s="198">
        <v>20.79</v>
      </c>
      <c r="AB75" s="198">
        <v>0</v>
      </c>
      <c r="AC75" s="198">
        <v>12.28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26.89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0.34</v>
      </c>
      <c r="K76" s="198">
        <v>9.11</v>
      </c>
      <c r="L76" s="198">
        <v>559.92999999999995</v>
      </c>
      <c r="M76" s="198">
        <v>26.13</v>
      </c>
      <c r="N76" s="198">
        <v>35.07</v>
      </c>
      <c r="O76" s="198">
        <v>0</v>
      </c>
      <c r="P76" s="198">
        <v>35.520000000000003</v>
      </c>
      <c r="Q76" s="198">
        <v>5.51</v>
      </c>
      <c r="R76" s="198">
        <v>10.8</v>
      </c>
      <c r="S76" s="198">
        <v>6.69</v>
      </c>
      <c r="T76" s="198">
        <v>0</v>
      </c>
      <c r="U76" s="198">
        <v>122</v>
      </c>
      <c r="V76" s="198">
        <v>4.2300000000000004</v>
      </c>
      <c r="W76" s="198">
        <v>13.78</v>
      </c>
      <c r="X76" s="198">
        <v>43.81</v>
      </c>
      <c r="Y76" s="198">
        <v>0</v>
      </c>
      <c r="Z76" s="198">
        <v>75.2</v>
      </c>
      <c r="AA76" s="198">
        <v>20.79</v>
      </c>
      <c r="AB76" s="198">
        <v>0</v>
      </c>
      <c r="AC76" s="198">
        <v>12.28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26.89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0.34</v>
      </c>
      <c r="K77" s="198">
        <v>9.11</v>
      </c>
      <c r="L77" s="198">
        <v>559.92999999999995</v>
      </c>
      <c r="M77" s="198">
        <v>26.13</v>
      </c>
      <c r="N77" s="198">
        <v>35.07</v>
      </c>
      <c r="O77" s="198">
        <v>0</v>
      </c>
      <c r="P77" s="198">
        <v>35.520000000000003</v>
      </c>
      <c r="Q77" s="198">
        <v>5.51</v>
      </c>
      <c r="R77" s="198">
        <v>10.8</v>
      </c>
      <c r="S77" s="198">
        <v>6.69</v>
      </c>
      <c r="T77" s="198">
        <v>0</v>
      </c>
      <c r="U77" s="198">
        <v>122</v>
      </c>
      <c r="V77" s="198">
        <v>4.2300000000000004</v>
      </c>
      <c r="W77" s="198">
        <v>13.78</v>
      </c>
      <c r="X77" s="198">
        <v>43.81</v>
      </c>
      <c r="Y77" s="198">
        <v>0</v>
      </c>
      <c r="Z77" s="198">
        <v>75.2</v>
      </c>
      <c r="AA77" s="198">
        <v>20.79</v>
      </c>
      <c r="AB77" s="198">
        <v>0</v>
      </c>
      <c r="AC77" s="198">
        <v>12.28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26.89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30.62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0.34</v>
      </c>
      <c r="K78" s="198">
        <v>9.11</v>
      </c>
      <c r="L78" s="198">
        <v>559.92999999999995</v>
      </c>
      <c r="M78" s="198">
        <v>26.13</v>
      </c>
      <c r="N78" s="198">
        <v>35.07</v>
      </c>
      <c r="O78" s="198">
        <v>0</v>
      </c>
      <c r="P78" s="198">
        <v>35.520000000000003</v>
      </c>
      <c r="Q78" s="198">
        <v>5.51</v>
      </c>
      <c r="R78" s="198">
        <v>10.8</v>
      </c>
      <c r="S78" s="198">
        <v>6.69</v>
      </c>
      <c r="T78" s="198">
        <v>0</v>
      </c>
      <c r="U78" s="198">
        <v>122</v>
      </c>
      <c r="V78" s="198">
        <v>4.2300000000000004</v>
      </c>
      <c r="W78" s="198">
        <v>13.78</v>
      </c>
      <c r="X78" s="198">
        <v>43.81</v>
      </c>
      <c r="Y78" s="198">
        <v>0</v>
      </c>
      <c r="Z78" s="198">
        <v>75.2</v>
      </c>
      <c r="AA78" s="198">
        <v>20.79</v>
      </c>
      <c r="AB78" s="198">
        <v>0</v>
      </c>
      <c r="AC78" s="198">
        <v>12.28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30.62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0.34</v>
      </c>
      <c r="K79" s="198">
        <v>9.11</v>
      </c>
      <c r="L79" s="198">
        <v>559.92999999999995</v>
      </c>
      <c r="M79" s="198">
        <v>26.13</v>
      </c>
      <c r="N79" s="198">
        <v>35.07</v>
      </c>
      <c r="O79" s="198">
        <v>0</v>
      </c>
      <c r="P79" s="198">
        <v>35.520000000000003</v>
      </c>
      <c r="Q79" s="198">
        <v>5.93</v>
      </c>
      <c r="R79" s="198">
        <v>12.59</v>
      </c>
      <c r="S79" s="198">
        <v>6.69</v>
      </c>
      <c r="T79" s="198">
        <v>0</v>
      </c>
      <c r="U79" s="198">
        <v>122</v>
      </c>
      <c r="V79" s="198">
        <v>4.2300000000000004</v>
      </c>
      <c r="W79" s="198">
        <v>13.78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12.65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26.89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0.34</v>
      </c>
      <c r="K80" s="198">
        <v>9.11</v>
      </c>
      <c r="L80" s="198">
        <v>559.92999999999995</v>
      </c>
      <c r="M80" s="198">
        <v>26.13</v>
      </c>
      <c r="N80" s="198">
        <v>35.07</v>
      </c>
      <c r="O80" s="198">
        <v>0</v>
      </c>
      <c r="P80" s="198">
        <v>35.520000000000003</v>
      </c>
      <c r="Q80" s="198">
        <v>5.93</v>
      </c>
      <c r="R80" s="198">
        <v>12.59</v>
      </c>
      <c r="S80" s="198">
        <v>6.69</v>
      </c>
      <c r="T80" s="198">
        <v>0</v>
      </c>
      <c r="U80" s="198">
        <v>122</v>
      </c>
      <c r="V80" s="198">
        <v>4.2300000000000004</v>
      </c>
      <c r="W80" s="198">
        <v>13.78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12.65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26.89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30.62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0.34</v>
      </c>
      <c r="K81" s="198">
        <v>9.11</v>
      </c>
      <c r="L81" s="198">
        <v>559.92999999999995</v>
      </c>
      <c r="M81" s="198">
        <v>26.13</v>
      </c>
      <c r="N81" s="198">
        <v>35.07</v>
      </c>
      <c r="O81" s="198">
        <v>0</v>
      </c>
      <c r="P81" s="198">
        <v>35.520000000000003</v>
      </c>
      <c r="Q81" s="198">
        <v>5.93</v>
      </c>
      <c r="R81" s="198">
        <v>12.59</v>
      </c>
      <c r="S81" s="198">
        <v>6.69</v>
      </c>
      <c r="T81" s="198">
        <v>0</v>
      </c>
      <c r="U81" s="198">
        <v>122</v>
      </c>
      <c r="V81" s="198">
        <v>4.2300000000000004</v>
      </c>
      <c r="W81" s="198">
        <v>13.78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12.65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26.89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30.62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0.34</v>
      </c>
      <c r="K82" s="198">
        <v>9.11</v>
      </c>
      <c r="L82" s="198">
        <v>559.92999999999995</v>
      </c>
      <c r="M82" s="198">
        <v>26.13</v>
      </c>
      <c r="N82" s="198">
        <v>35.07</v>
      </c>
      <c r="O82" s="198">
        <v>0</v>
      </c>
      <c r="P82" s="198">
        <v>35.520000000000003</v>
      </c>
      <c r="Q82" s="198">
        <v>5.93</v>
      </c>
      <c r="R82" s="198">
        <v>12.59</v>
      </c>
      <c r="S82" s="198">
        <v>6.69</v>
      </c>
      <c r="T82" s="198">
        <v>0</v>
      </c>
      <c r="U82" s="198">
        <v>122</v>
      </c>
      <c r="V82" s="198">
        <v>4.2300000000000004</v>
      </c>
      <c r="W82" s="198">
        <v>13.78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12.65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26.89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30.62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0.34</v>
      </c>
      <c r="K83" s="198">
        <v>9.11</v>
      </c>
      <c r="L83" s="198">
        <v>559.92999999999995</v>
      </c>
      <c r="M83" s="198">
        <v>26.13</v>
      </c>
      <c r="N83" s="198">
        <v>35.07</v>
      </c>
      <c r="O83" s="198">
        <v>0</v>
      </c>
      <c r="P83" s="198">
        <v>35.520000000000003</v>
      </c>
      <c r="Q83" s="198">
        <v>5.93</v>
      </c>
      <c r="R83" s="198">
        <v>12.59</v>
      </c>
      <c r="S83" s="198">
        <v>6.69</v>
      </c>
      <c r="T83" s="198">
        <v>0</v>
      </c>
      <c r="U83" s="198">
        <v>122</v>
      </c>
      <c r="V83" s="198">
        <v>4.2300000000000004</v>
      </c>
      <c r="W83" s="198">
        <v>13.78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13.03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26.89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30.62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0.34</v>
      </c>
      <c r="K84" s="198">
        <v>9.11</v>
      </c>
      <c r="L84" s="198">
        <v>559.92999999999995</v>
      </c>
      <c r="M84" s="198">
        <v>26.13</v>
      </c>
      <c r="N84" s="198">
        <v>35.07</v>
      </c>
      <c r="O84" s="198">
        <v>0</v>
      </c>
      <c r="P84" s="198">
        <v>35.520000000000003</v>
      </c>
      <c r="Q84" s="198">
        <v>5.93</v>
      </c>
      <c r="R84" s="198">
        <v>12.59</v>
      </c>
      <c r="S84" s="198">
        <v>6.69</v>
      </c>
      <c r="T84" s="198">
        <v>0</v>
      </c>
      <c r="U84" s="198">
        <v>122</v>
      </c>
      <c r="V84" s="198">
        <v>4.2300000000000004</v>
      </c>
      <c r="W84" s="198">
        <v>13.78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13.03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26.89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30.62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0.34</v>
      </c>
      <c r="K85" s="198">
        <v>9.11</v>
      </c>
      <c r="L85" s="198">
        <v>559.92999999999995</v>
      </c>
      <c r="M85" s="198">
        <v>26.13</v>
      </c>
      <c r="N85" s="198">
        <v>35.07</v>
      </c>
      <c r="O85" s="198">
        <v>0</v>
      </c>
      <c r="P85" s="198">
        <v>35.520000000000003</v>
      </c>
      <c r="Q85" s="198">
        <v>5.93</v>
      </c>
      <c r="R85" s="198">
        <v>12.59</v>
      </c>
      <c r="S85" s="198">
        <v>6.69</v>
      </c>
      <c r="T85" s="198">
        <v>0</v>
      </c>
      <c r="U85" s="198">
        <v>122</v>
      </c>
      <c r="V85" s="198">
        <v>4.2300000000000004</v>
      </c>
      <c r="W85" s="198">
        <v>13.78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13.03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26.89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0.34</v>
      </c>
      <c r="K86" s="198">
        <v>9.11</v>
      </c>
      <c r="L86" s="198">
        <v>559.92999999999995</v>
      </c>
      <c r="M86" s="198">
        <v>26.13</v>
      </c>
      <c r="N86" s="198">
        <v>35.07</v>
      </c>
      <c r="O86" s="198">
        <v>0</v>
      </c>
      <c r="P86" s="198">
        <v>35.520000000000003</v>
      </c>
      <c r="Q86" s="198">
        <v>5.93</v>
      </c>
      <c r="R86" s="198">
        <v>12.59</v>
      </c>
      <c r="S86" s="198">
        <v>6.69</v>
      </c>
      <c r="T86" s="198">
        <v>0</v>
      </c>
      <c r="U86" s="198">
        <v>122</v>
      </c>
      <c r="V86" s="198">
        <v>4.2300000000000004</v>
      </c>
      <c r="W86" s="198">
        <v>13.78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13.03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26.89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30.62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0.34</v>
      </c>
      <c r="K87" s="198">
        <v>9.11</v>
      </c>
      <c r="L87" s="198">
        <v>559.92999999999995</v>
      </c>
      <c r="M87" s="198">
        <v>26.13</v>
      </c>
      <c r="N87" s="198">
        <v>35.07</v>
      </c>
      <c r="O87" s="198">
        <v>0</v>
      </c>
      <c r="P87" s="198">
        <v>35.520000000000003</v>
      </c>
      <c r="Q87" s="198">
        <v>5.64</v>
      </c>
      <c r="R87" s="198">
        <v>11.16</v>
      </c>
      <c r="S87" s="198">
        <v>6.69</v>
      </c>
      <c r="T87" s="198">
        <v>0</v>
      </c>
      <c r="U87" s="198">
        <v>122</v>
      </c>
      <c r="V87" s="198">
        <v>4.2300000000000004</v>
      </c>
      <c r="W87" s="198">
        <v>13.78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13.03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26.89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30.62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0.34</v>
      </c>
      <c r="K88" s="198">
        <v>9.11</v>
      </c>
      <c r="L88" s="198">
        <v>559.92999999999995</v>
      </c>
      <c r="M88" s="198">
        <v>26.13</v>
      </c>
      <c r="N88" s="198">
        <v>35.07</v>
      </c>
      <c r="O88" s="198">
        <v>0</v>
      </c>
      <c r="P88" s="198">
        <v>35.520000000000003</v>
      </c>
      <c r="Q88" s="198">
        <v>5.93</v>
      </c>
      <c r="R88" s="198">
        <v>10.8</v>
      </c>
      <c r="S88" s="198">
        <v>6.69</v>
      </c>
      <c r="T88" s="198">
        <v>0</v>
      </c>
      <c r="U88" s="198">
        <v>122</v>
      </c>
      <c r="V88" s="198">
        <v>4.2300000000000004</v>
      </c>
      <c r="W88" s="198">
        <v>13.78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13.03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26.89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30.62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0.34</v>
      </c>
      <c r="K89" s="198">
        <v>9.11</v>
      </c>
      <c r="L89" s="198">
        <v>559.92999999999995</v>
      </c>
      <c r="M89" s="198">
        <v>26.13</v>
      </c>
      <c r="N89" s="198">
        <v>35.07</v>
      </c>
      <c r="O89" s="198">
        <v>0</v>
      </c>
      <c r="P89" s="198">
        <v>35.520000000000003</v>
      </c>
      <c r="Q89" s="198">
        <v>5.93</v>
      </c>
      <c r="R89" s="198">
        <v>10.8</v>
      </c>
      <c r="S89" s="198">
        <v>6.69</v>
      </c>
      <c r="T89" s="198">
        <v>0</v>
      </c>
      <c r="U89" s="198">
        <v>122</v>
      </c>
      <c r="V89" s="198">
        <v>4.2300000000000004</v>
      </c>
      <c r="W89" s="198">
        <v>13.78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13.03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26.89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0.34</v>
      </c>
      <c r="K90" s="198">
        <v>9.11</v>
      </c>
      <c r="L90" s="198">
        <v>559.92999999999995</v>
      </c>
      <c r="M90" s="198">
        <v>26.13</v>
      </c>
      <c r="N90" s="198">
        <v>35.07</v>
      </c>
      <c r="O90" s="198">
        <v>0</v>
      </c>
      <c r="P90" s="198">
        <v>35.520000000000003</v>
      </c>
      <c r="Q90" s="198">
        <v>5.93</v>
      </c>
      <c r="R90" s="198">
        <v>10.8</v>
      </c>
      <c r="S90" s="198">
        <v>6.69</v>
      </c>
      <c r="T90" s="198">
        <v>0</v>
      </c>
      <c r="U90" s="198">
        <v>122</v>
      </c>
      <c r="V90" s="198">
        <v>4.2300000000000004</v>
      </c>
      <c r="W90" s="198">
        <v>13.78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13.03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26.89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0.34</v>
      </c>
      <c r="K91" s="198">
        <v>9.11</v>
      </c>
      <c r="L91" s="198">
        <v>559.92999999999995</v>
      </c>
      <c r="M91" s="198">
        <v>26.13</v>
      </c>
      <c r="N91" s="198">
        <v>35.07</v>
      </c>
      <c r="O91" s="198">
        <v>0</v>
      </c>
      <c r="P91" s="198">
        <v>35.520000000000003</v>
      </c>
      <c r="Q91" s="198">
        <v>5.93</v>
      </c>
      <c r="R91" s="198">
        <v>10.8</v>
      </c>
      <c r="S91" s="198">
        <v>6.69</v>
      </c>
      <c r="T91" s="198">
        <v>0</v>
      </c>
      <c r="U91" s="198">
        <v>122</v>
      </c>
      <c r="V91" s="198">
        <v>4.2300000000000004</v>
      </c>
      <c r="W91" s="198">
        <v>13.78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13.03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26.89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0.34</v>
      </c>
      <c r="K92" s="198">
        <v>9.11</v>
      </c>
      <c r="L92" s="198">
        <v>559.92999999999995</v>
      </c>
      <c r="M92" s="198">
        <v>26.13</v>
      </c>
      <c r="N92" s="198">
        <v>35.07</v>
      </c>
      <c r="O92" s="198">
        <v>0</v>
      </c>
      <c r="P92" s="198">
        <v>35.520000000000003</v>
      </c>
      <c r="Q92" s="198">
        <v>5.93</v>
      </c>
      <c r="R92" s="198">
        <v>10.8</v>
      </c>
      <c r="S92" s="198">
        <v>6.69</v>
      </c>
      <c r="T92" s="198">
        <v>0</v>
      </c>
      <c r="U92" s="198">
        <v>122</v>
      </c>
      <c r="V92" s="198">
        <v>4.2300000000000004</v>
      </c>
      <c r="W92" s="198">
        <v>13.78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13.03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26.89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0.34</v>
      </c>
      <c r="K93" s="198">
        <v>9.11</v>
      </c>
      <c r="L93" s="198">
        <v>559.92999999999995</v>
      </c>
      <c r="M93" s="198">
        <v>26.13</v>
      </c>
      <c r="N93" s="198">
        <v>35.07</v>
      </c>
      <c r="O93" s="198">
        <v>0</v>
      </c>
      <c r="P93" s="198">
        <v>35.520000000000003</v>
      </c>
      <c r="Q93" s="198">
        <v>5.93</v>
      </c>
      <c r="R93" s="198">
        <v>12.29</v>
      </c>
      <c r="S93" s="198">
        <v>6.69</v>
      </c>
      <c r="T93" s="198">
        <v>0</v>
      </c>
      <c r="U93" s="198">
        <v>122</v>
      </c>
      <c r="V93" s="198">
        <v>4.2300000000000004</v>
      </c>
      <c r="W93" s="198">
        <v>13.78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13.03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26.89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0.34</v>
      </c>
      <c r="K94" s="198">
        <v>9.11</v>
      </c>
      <c r="L94" s="198">
        <v>559.92999999999995</v>
      </c>
      <c r="M94" s="198">
        <v>26.13</v>
      </c>
      <c r="N94" s="198">
        <v>35.07</v>
      </c>
      <c r="O94" s="198">
        <v>0</v>
      </c>
      <c r="P94" s="198">
        <v>35.520000000000003</v>
      </c>
      <c r="Q94" s="198">
        <v>5.93</v>
      </c>
      <c r="R94" s="198">
        <v>12.29</v>
      </c>
      <c r="S94" s="198">
        <v>6.69</v>
      </c>
      <c r="T94" s="198">
        <v>0</v>
      </c>
      <c r="U94" s="198">
        <v>122</v>
      </c>
      <c r="V94" s="198">
        <v>4.2300000000000004</v>
      </c>
      <c r="W94" s="198">
        <v>13.78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13.03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26.89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0.34</v>
      </c>
      <c r="K95" s="198">
        <v>9.11</v>
      </c>
      <c r="L95" s="198">
        <v>559.92999999999995</v>
      </c>
      <c r="M95" s="198">
        <v>26.13</v>
      </c>
      <c r="N95" s="198">
        <v>35.07</v>
      </c>
      <c r="O95" s="198">
        <v>0</v>
      </c>
      <c r="P95" s="198">
        <v>35.520000000000003</v>
      </c>
      <c r="Q95" s="198">
        <v>5.51</v>
      </c>
      <c r="R95" s="198">
        <v>10.8</v>
      </c>
      <c r="S95" s="198">
        <v>6.69</v>
      </c>
      <c r="T95" s="198">
        <v>0</v>
      </c>
      <c r="U95" s="198">
        <v>122</v>
      </c>
      <c r="V95" s="198">
        <v>4.2300000000000004</v>
      </c>
      <c r="W95" s="198">
        <v>13.78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13.4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26.89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32.21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0.34</v>
      </c>
      <c r="K96" s="198">
        <v>9.11</v>
      </c>
      <c r="L96" s="198">
        <v>559.92999999999995</v>
      </c>
      <c r="M96" s="198">
        <v>26.13</v>
      </c>
      <c r="N96" s="198">
        <v>35.07</v>
      </c>
      <c r="O96" s="198">
        <v>0</v>
      </c>
      <c r="P96" s="198">
        <v>35.520000000000003</v>
      </c>
      <c r="Q96" s="198">
        <v>5.51</v>
      </c>
      <c r="R96" s="198">
        <v>10.8</v>
      </c>
      <c r="S96" s="198">
        <v>6.69</v>
      </c>
      <c r="T96" s="198">
        <v>0</v>
      </c>
      <c r="U96" s="198">
        <v>122</v>
      </c>
      <c r="V96" s="198">
        <v>4.2300000000000004</v>
      </c>
      <c r="W96" s="198">
        <v>13.78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13.4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26.89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32.21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0.34</v>
      </c>
      <c r="K97" s="198">
        <v>9.11</v>
      </c>
      <c r="L97" s="198">
        <v>559.92999999999995</v>
      </c>
      <c r="M97" s="198">
        <v>26.13</v>
      </c>
      <c r="N97" s="198">
        <v>35.07</v>
      </c>
      <c r="O97" s="198">
        <v>0</v>
      </c>
      <c r="P97" s="198">
        <v>35.520000000000003</v>
      </c>
      <c r="Q97" s="198">
        <v>5.51</v>
      </c>
      <c r="R97" s="198">
        <v>10.8</v>
      </c>
      <c r="S97" s="198">
        <v>6.69</v>
      </c>
      <c r="T97" s="198">
        <v>0</v>
      </c>
      <c r="U97" s="198">
        <v>122</v>
      </c>
      <c r="V97" s="198">
        <v>4.2300000000000004</v>
      </c>
      <c r="W97" s="198">
        <v>13.78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13.4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26.89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0.34</v>
      </c>
      <c r="K98" s="198">
        <v>9.11</v>
      </c>
      <c r="L98" s="198">
        <v>559.92999999999995</v>
      </c>
      <c r="M98" s="198">
        <v>26.13</v>
      </c>
      <c r="N98" s="198">
        <v>35.07</v>
      </c>
      <c r="O98" s="198">
        <v>0</v>
      </c>
      <c r="P98" s="198">
        <v>35.520000000000003</v>
      </c>
      <c r="Q98" s="198">
        <v>5.51</v>
      </c>
      <c r="R98" s="198">
        <v>10.8</v>
      </c>
      <c r="S98" s="198">
        <v>6.69</v>
      </c>
      <c r="T98" s="198">
        <v>0</v>
      </c>
      <c r="U98" s="198">
        <v>122</v>
      </c>
      <c r="V98" s="198">
        <v>4.2300000000000004</v>
      </c>
      <c r="W98" s="198">
        <v>13.78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13.4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26.89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32.21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3.0749999999999999E-4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8.004999999999993E-3</v>
      </c>
      <c r="K99">
        <f t="shared" si="0"/>
        <v>0.21864000000000028</v>
      </c>
      <c r="L99">
        <f t="shared" si="0"/>
        <v>13.438320000000004</v>
      </c>
      <c r="M99">
        <f t="shared" si="0"/>
        <v>0.64556000000000069</v>
      </c>
      <c r="N99">
        <f t="shared" si="0"/>
        <v>0.8416800000000012</v>
      </c>
      <c r="O99">
        <f t="shared" si="0"/>
        <v>0</v>
      </c>
      <c r="P99">
        <f t="shared" si="0"/>
        <v>0.85247999999999968</v>
      </c>
      <c r="Q99">
        <f t="shared" si="0"/>
        <v>0.13584999999999997</v>
      </c>
      <c r="R99">
        <f t="shared" si="0"/>
        <v>0.27277499999999955</v>
      </c>
      <c r="S99">
        <f t="shared" si="0"/>
        <v>0.17321000000000031</v>
      </c>
      <c r="T99">
        <f t="shared" si="0"/>
        <v>0</v>
      </c>
      <c r="U99">
        <f t="shared" si="0"/>
        <v>2.9279999999999999</v>
      </c>
      <c r="V99">
        <f t="shared" si="0"/>
        <v>0.10152000000000011</v>
      </c>
      <c r="W99">
        <f t="shared" si="0"/>
        <v>0.32798999999999962</v>
      </c>
      <c r="X99">
        <f t="shared" si="0"/>
        <v>1.051439999999999</v>
      </c>
      <c r="Y99">
        <f t="shared" si="0"/>
        <v>0</v>
      </c>
      <c r="Z99">
        <f t="shared" si="0"/>
        <v>1.8047999999999973</v>
      </c>
      <c r="AA99">
        <f t="shared" si="0"/>
        <v>0.4989599999999994</v>
      </c>
      <c r="AB99">
        <f t="shared" si="0"/>
        <v>0</v>
      </c>
      <c r="AC99">
        <f t="shared" si="0"/>
        <v>0.30581499999999967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0.31352249999999993</v>
      </c>
      <c r="AH99">
        <f t="shared" si="0"/>
        <v>0</v>
      </c>
      <c r="AI99">
        <f t="shared" si="0"/>
        <v>0.50039000000000089</v>
      </c>
      <c r="AJ99">
        <f t="shared" si="0"/>
        <v>0</v>
      </c>
      <c r="AK99">
        <f t="shared" si="0"/>
        <v>1.6639000000000026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0.66331500000000021</v>
      </c>
      <c r="AP99">
        <f t="shared" si="0"/>
        <v>3.4245000000000005E-2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44665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1.26</v>
      </c>
      <c r="AD3" s="198">
        <v>0</v>
      </c>
      <c r="AE3" s="198">
        <v>0</v>
      </c>
      <c r="AF3" s="198">
        <v>0</v>
      </c>
      <c r="AG3" s="198">
        <v>72.12</v>
      </c>
      <c r="AH3" s="198">
        <v>0</v>
      </c>
      <c r="AI3" s="198">
        <v>0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1.26</v>
      </c>
      <c r="AD4" s="198">
        <v>0</v>
      </c>
      <c r="AE4" s="198">
        <v>0</v>
      </c>
      <c r="AF4" s="198">
        <v>0</v>
      </c>
      <c r="AG4" s="198">
        <v>72.12</v>
      </c>
      <c r="AH4" s="198">
        <v>0</v>
      </c>
      <c r="AI4" s="198">
        <v>0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1.26</v>
      </c>
      <c r="AD5" s="198">
        <v>0</v>
      </c>
      <c r="AE5" s="198">
        <v>0</v>
      </c>
      <c r="AF5" s="198">
        <v>0</v>
      </c>
      <c r="AG5" s="198">
        <v>72.12</v>
      </c>
      <c r="AH5" s="198">
        <v>0</v>
      </c>
      <c r="AI5" s="198">
        <v>0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1.26</v>
      </c>
      <c r="AD6" s="198">
        <v>0</v>
      </c>
      <c r="AE6" s="198">
        <v>0</v>
      </c>
      <c r="AF6" s="198">
        <v>0</v>
      </c>
      <c r="AG6" s="198">
        <v>72.12</v>
      </c>
      <c r="AH6" s="198">
        <v>0</v>
      </c>
      <c r="AI6" s="198">
        <v>0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1.26</v>
      </c>
      <c r="AD7" s="198">
        <v>0</v>
      </c>
      <c r="AE7" s="198">
        <v>0</v>
      </c>
      <c r="AF7" s="198">
        <v>0</v>
      </c>
      <c r="AG7" s="198">
        <v>72.12</v>
      </c>
      <c r="AH7" s="198">
        <v>0</v>
      </c>
      <c r="AI7" s="198">
        <v>0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1.26</v>
      </c>
      <c r="AD8" s="198">
        <v>0</v>
      </c>
      <c r="AE8" s="198">
        <v>0</v>
      </c>
      <c r="AF8" s="198">
        <v>0</v>
      </c>
      <c r="AG8" s="198">
        <v>72.12</v>
      </c>
      <c r="AH8" s="198">
        <v>0</v>
      </c>
      <c r="AI8" s="198">
        <v>0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1.26</v>
      </c>
      <c r="AD9" s="198">
        <v>0</v>
      </c>
      <c r="AE9" s="198">
        <v>0</v>
      </c>
      <c r="AF9" s="198">
        <v>0</v>
      </c>
      <c r="AG9" s="198">
        <v>72.12</v>
      </c>
      <c r="AH9" s="198">
        <v>0</v>
      </c>
      <c r="AI9" s="198">
        <v>0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1.26</v>
      </c>
      <c r="AD10" s="198">
        <v>0</v>
      </c>
      <c r="AE10" s="198">
        <v>0</v>
      </c>
      <c r="AF10" s="198">
        <v>0</v>
      </c>
      <c r="AG10" s="198">
        <v>72.12</v>
      </c>
      <c r="AH10" s="198">
        <v>0</v>
      </c>
      <c r="AI10" s="198">
        <v>0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1.26</v>
      </c>
      <c r="AD11" s="198">
        <v>0</v>
      </c>
      <c r="AE11" s="198">
        <v>0</v>
      </c>
      <c r="AF11" s="198">
        <v>0</v>
      </c>
      <c r="AG11" s="198">
        <v>72.12</v>
      </c>
      <c r="AH11" s="198">
        <v>0</v>
      </c>
      <c r="AI11" s="198">
        <v>0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1.26</v>
      </c>
      <c r="AD12" s="198">
        <v>0</v>
      </c>
      <c r="AE12" s="198">
        <v>0</v>
      </c>
      <c r="AF12" s="198">
        <v>0</v>
      </c>
      <c r="AG12" s="198">
        <v>72.12</v>
      </c>
      <c r="AH12" s="198">
        <v>0</v>
      </c>
      <c r="AI12" s="198">
        <v>0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1.26</v>
      </c>
      <c r="AD13" s="198">
        <v>0</v>
      </c>
      <c r="AE13" s="198">
        <v>0</v>
      </c>
      <c r="AF13" s="198">
        <v>0</v>
      </c>
      <c r="AG13" s="198">
        <v>72.12</v>
      </c>
      <c r="AH13" s="198">
        <v>0</v>
      </c>
      <c r="AI13" s="198">
        <v>0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1.19</v>
      </c>
      <c r="AD14" s="198">
        <v>0</v>
      </c>
      <c r="AE14" s="198">
        <v>0</v>
      </c>
      <c r="AF14" s="198">
        <v>0</v>
      </c>
      <c r="AG14" s="198">
        <v>72.12</v>
      </c>
      <c r="AH14" s="198">
        <v>0</v>
      </c>
      <c r="AI14" s="198">
        <v>0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13.23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1.19</v>
      </c>
      <c r="AD15" s="198">
        <v>0</v>
      </c>
      <c r="AE15" s="198">
        <v>0</v>
      </c>
      <c r="AF15" s="198">
        <v>0</v>
      </c>
      <c r="AG15" s="198">
        <v>72.12</v>
      </c>
      <c r="AH15" s="198">
        <v>0</v>
      </c>
      <c r="AI15" s="198">
        <v>0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14.55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1.19</v>
      </c>
      <c r="AD16" s="198">
        <v>0</v>
      </c>
      <c r="AE16" s="198">
        <v>0</v>
      </c>
      <c r="AF16" s="198">
        <v>0</v>
      </c>
      <c r="AG16" s="198">
        <v>72.12</v>
      </c>
      <c r="AH16" s="198">
        <v>0</v>
      </c>
      <c r="AI16" s="198">
        <v>0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14.55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1.19</v>
      </c>
      <c r="AD17" s="198">
        <v>0</v>
      </c>
      <c r="AE17" s="198">
        <v>0</v>
      </c>
      <c r="AF17" s="198">
        <v>0</v>
      </c>
      <c r="AG17" s="198">
        <v>72.12</v>
      </c>
      <c r="AH17" s="198">
        <v>0</v>
      </c>
      <c r="AI17" s="198">
        <v>0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1.19</v>
      </c>
      <c r="AD18" s="198">
        <v>0</v>
      </c>
      <c r="AE18" s="198">
        <v>0</v>
      </c>
      <c r="AF18" s="198">
        <v>0</v>
      </c>
      <c r="AG18" s="198">
        <v>72.12</v>
      </c>
      <c r="AH18" s="198">
        <v>0</v>
      </c>
      <c r="AI18" s="198">
        <v>0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1.19</v>
      </c>
      <c r="AD19" s="198">
        <v>0</v>
      </c>
      <c r="AE19" s="198">
        <v>0</v>
      </c>
      <c r="AF19" s="198">
        <v>0</v>
      </c>
      <c r="AG19" s="198">
        <v>72.12</v>
      </c>
      <c r="AH19" s="198">
        <v>0</v>
      </c>
      <c r="AI19" s="198">
        <v>0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9.6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1.19</v>
      </c>
      <c r="AD20" s="198">
        <v>0</v>
      </c>
      <c r="AE20" s="198">
        <v>0</v>
      </c>
      <c r="AF20" s="198">
        <v>0</v>
      </c>
      <c r="AG20" s="198">
        <v>72.12</v>
      </c>
      <c r="AH20" s="198">
        <v>0</v>
      </c>
      <c r="AI20" s="198">
        <v>0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7.6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1.19</v>
      </c>
      <c r="AD21" s="198">
        <v>0</v>
      </c>
      <c r="AE21" s="198">
        <v>0</v>
      </c>
      <c r="AF21" s="198">
        <v>0</v>
      </c>
      <c r="AG21" s="198">
        <v>72.12</v>
      </c>
      <c r="AH21" s="198">
        <v>0</v>
      </c>
      <c r="AI21" s="198">
        <v>0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8.6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1.26</v>
      </c>
      <c r="AD22" s="198">
        <v>0</v>
      </c>
      <c r="AE22" s="198">
        <v>0</v>
      </c>
      <c r="AF22" s="198">
        <v>0</v>
      </c>
      <c r="AG22" s="198">
        <v>72.12</v>
      </c>
      <c r="AH22" s="198">
        <v>0</v>
      </c>
      <c r="AI22" s="198">
        <v>0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14.55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1.26</v>
      </c>
      <c r="AD23" s="198">
        <v>0</v>
      </c>
      <c r="AE23" s="198">
        <v>0</v>
      </c>
      <c r="AF23" s="198">
        <v>0</v>
      </c>
      <c r="AG23" s="198">
        <v>72.12</v>
      </c>
      <c r="AH23" s="198">
        <v>0</v>
      </c>
      <c r="AI23" s="198">
        <v>0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1.26</v>
      </c>
      <c r="AD24" s="198">
        <v>0</v>
      </c>
      <c r="AE24" s="198">
        <v>0</v>
      </c>
      <c r="AF24" s="198">
        <v>0</v>
      </c>
      <c r="AG24" s="198">
        <v>72.12</v>
      </c>
      <c r="AH24" s="198">
        <v>0</v>
      </c>
      <c r="AI24" s="198">
        <v>0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1.26</v>
      </c>
      <c r="AD25" s="198">
        <v>0</v>
      </c>
      <c r="AE25" s="198">
        <v>0</v>
      </c>
      <c r="AF25" s="198">
        <v>0</v>
      </c>
      <c r="AG25" s="198">
        <v>72.12</v>
      </c>
      <c r="AH25" s="198">
        <v>0</v>
      </c>
      <c r="AI25" s="198">
        <v>0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11.08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1.26</v>
      </c>
      <c r="AD26" s="198">
        <v>0</v>
      </c>
      <c r="AE26" s="198">
        <v>0</v>
      </c>
      <c r="AF26" s="198">
        <v>0</v>
      </c>
      <c r="AG26" s="198">
        <v>72.12</v>
      </c>
      <c r="AH26" s="198">
        <v>0</v>
      </c>
      <c r="AI26" s="198">
        <v>0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12.39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1.26</v>
      </c>
      <c r="AD27" s="198">
        <v>0</v>
      </c>
      <c r="AE27" s="198">
        <v>0</v>
      </c>
      <c r="AF27" s="198">
        <v>0</v>
      </c>
      <c r="AG27" s="198">
        <v>72.12</v>
      </c>
      <c r="AH27" s="198">
        <v>0</v>
      </c>
      <c r="AI27" s="198">
        <v>0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12.39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1.26</v>
      </c>
      <c r="AD28" s="198">
        <v>0</v>
      </c>
      <c r="AE28" s="198">
        <v>0</v>
      </c>
      <c r="AF28" s="198">
        <v>0</v>
      </c>
      <c r="AG28" s="198">
        <v>72.12</v>
      </c>
      <c r="AH28" s="198">
        <v>0</v>
      </c>
      <c r="AI28" s="198">
        <v>0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10.050000000000001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1.26</v>
      </c>
      <c r="AD29" s="198">
        <v>0</v>
      </c>
      <c r="AE29" s="198">
        <v>0</v>
      </c>
      <c r="AF29" s="198">
        <v>0</v>
      </c>
      <c r="AG29" s="198">
        <v>72.12</v>
      </c>
      <c r="AH29" s="198">
        <v>0</v>
      </c>
      <c r="AI29" s="198">
        <v>0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10.77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1.19</v>
      </c>
      <c r="AD30" s="198">
        <v>0</v>
      </c>
      <c r="AE30" s="198">
        <v>0</v>
      </c>
      <c r="AF30" s="198">
        <v>0</v>
      </c>
      <c r="AG30" s="198">
        <v>72.12</v>
      </c>
      <c r="AH30" s="198">
        <v>0</v>
      </c>
      <c r="AI30" s="198">
        <v>0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10.77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1.19</v>
      </c>
      <c r="AD31" s="198">
        <v>0</v>
      </c>
      <c r="AE31" s="198">
        <v>0</v>
      </c>
      <c r="AF31" s="198">
        <v>0</v>
      </c>
      <c r="AG31" s="198">
        <v>72.12</v>
      </c>
      <c r="AH31" s="198">
        <v>0</v>
      </c>
      <c r="AI31" s="198">
        <v>0</v>
      </c>
      <c r="AJ31" s="198">
        <v>0</v>
      </c>
      <c r="AK31" s="198">
        <v>31</v>
      </c>
      <c r="AL31" s="198">
        <v>0</v>
      </c>
      <c r="AM31" s="198">
        <v>0</v>
      </c>
      <c r="AN31" s="198">
        <v>0</v>
      </c>
      <c r="AO31" s="198">
        <v>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1.19</v>
      </c>
      <c r="AD32" s="198">
        <v>0</v>
      </c>
      <c r="AE32" s="198">
        <v>0</v>
      </c>
      <c r="AF32" s="198">
        <v>0</v>
      </c>
      <c r="AG32" s="198">
        <v>72.12</v>
      </c>
      <c r="AH32" s="198">
        <v>0</v>
      </c>
      <c r="AI32" s="198">
        <v>0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1.19</v>
      </c>
      <c r="AD33" s="198">
        <v>0</v>
      </c>
      <c r="AE33" s="198">
        <v>0</v>
      </c>
      <c r="AF33" s="198">
        <v>0</v>
      </c>
      <c r="AG33" s="198">
        <v>72.12</v>
      </c>
      <c r="AH33" s="198">
        <v>0</v>
      </c>
      <c r="AI33" s="198">
        <v>0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1.19</v>
      </c>
      <c r="AD34" s="198">
        <v>0</v>
      </c>
      <c r="AE34" s="198">
        <v>0</v>
      </c>
      <c r="AF34" s="198">
        <v>0</v>
      </c>
      <c r="AG34" s="198">
        <v>72.12</v>
      </c>
      <c r="AH34" s="198">
        <v>0</v>
      </c>
      <c r="AI34" s="198">
        <v>0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1.19</v>
      </c>
      <c r="AD35" s="198">
        <v>0</v>
      </c>
      <c r="AE35" s="198">
        <v>0</v>
      </c>
      <c r="AF35" s="198">
        <v>0</v>
      </c>
      <c r="AG35" s="198">
        <v>72.12</v>
      </c>
      <c r="AH35" s="198">
        <v>0</v>
      </c>
      <c r="AI35" s="198">
        <v>0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1.19</v>
      </c>
      <c r="AD36" s="198">
        <v>0</v>
      </c>
      <c r="AE36" s="198">
        <v>0</v>
      </c>
      <c r="AF36" s="198">
        <v>0</v>
      </c>
      <c r="AG36" s="198">
        <v>72.12</v>
      </c>
      <c r="AH36" s="198">
        <v>0</v>
      </c>
      <c r="AI36" s="198">
        <v>0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1.19</v>
      </c>
      <c r="AD37" s="198">
        <v>0</v>
      </c>
      <c r="AE37" s="198">
        <v>0</v>
      </c>
      <c r="AF37" s="198">
        <v>0</v>
      </c>
      <c r="AG37" s="198">
        <v>72.12</v>
      </c>
      <c r="AH37" s="198">
        <v>0</v>
      </c>
      <c r="AI37" s="198">
        <v>0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1.19</v>
      </c>
      <c r="AD38" s="198">
        <v>0</v>
      </c>
      <c r="AE38" s="198">
        <v>0</v>
      </c>
      <c r="AF38" s="198">
        <v>0</v>
      </c>
      <c r="AG38" s="198">
        <v>72.12</v>
      </c>
      <c r="AH38" s="198">
        <v>0</v>
      </c>
      <c r="AI38" s="198">
        <v>0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1.1599999999999999</v>
      </c>
      <c r="AD39" s="198">
        <v>0</v>
      </c>
      <c r="AE39" s="198">
        <v>0</v>
      </c>
      <c r="AF39" s="198">
        <v>0</v>
      </c>
      <c r="AG39" s="198">
        <v>72.12</v>
      </c>
      <c r="AH39" s="198">
        <v>0</v>
      </c>
      <c r="AI39" s="198">
        <v>0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14.55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1.1599999999999999</v>
      </c>
      <c r="AD40" s="198">
        <v>0</v>
      </c>
      <c r="AE40" s="198">
        <v>0</v>
      </c>
      <c r="AF40" s="198">
        <v>0</v>
      </c>
      <c r="AG40" s="198">
        <v>72.12</v>
      </c>
      <c r="AH40" s="198">
        <v>0</v>
      </c>
      <c r="AI40" s="198">
        <v>0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14.55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1.1599999999999999</v>
      </c>
      <c r="AD41" s="198">
        <v>0</v>
      </c>
      <c r="AE41" s="198">
        <v>0</v>
      </c>
      <c r="AF41" s="198">
        <v>0</v>
      </c>
      <c r="AG41" s="198">
        <v>72.12</v>
      </c>
      <c r="AH41" s="198">
        <v>0</v>
      </c>
      <c r="AI41" s="198">
        <v>0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14.55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1.1599999999999999</v>
      </c>
      <c r="AD42" s="198">
        <v>0</v>
      </c>
      <c r="AE42" s="198">
        <v>0</v>
      </c>
      <c r="AF42" s="198">
        <v>0</v>
      </c>
      <c r="AG42" s="198">
        <v>72.12</v>
      </c>
      <c r="AH42" s="198">
        <v>0</v>
      </c>
      <c r="AI42" s="198">
        <v>0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14.55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1.1599999999999999</v>
      </c>
      <c r="AD43" s="198">
        <v>0</v>
      </c>
      <c r="AE43" s="198">
        <v>0</v>
      </c>
      <c r="AF43" s="198">
        <v>0</v>
      </c>
      <c r="AG43" s="198">
        <v>72.12</v>
      </c>
      <c r="AH43" s="198">
        <v>0</v>
      </c>
      <c r="AI43" s="198">
        <v>0</v>
      </c>
      <c r="AJ43" s="198">
        <v>0</v>
      </c>
      <c r="AK43" s="198">
        <v>31</v>
      </c>
      <c r="AL43" s="198">
        <v>0</v>
      </c>
      <c r="AM43" s="198">
        <v>0</v>
      </c>
      <c r="AN43" s="198">
        <v>0</v>
      </c>
      <c r="AO43" s="198">
        <v>14.55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1.1599999999999999</v>
      </c>
      <c r="AD44" s="198">
        <v>0</v>
      </c>
      <c r="AE44" s="198">
        <v>0</v>
      </c>
      <c r="AF44" s="198">
        <v>0</v>
      </c>
      <c r="AG44" s="198">
        <v>72.12</v>
      </c>
      <c r="AH44" s="198">
        <v>0</v>
      </c>
      <c r="AI44" s="198">
        <v>0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1.1599999999999999</v>
      </c>
      <c r="AD45" s="198">
        <v>0</v>
      </c>
      <c r="AE45" s="198">
        <v>0</v>
      </c>
      <c r="AF45" s="198">
        <v>0</v>
      </c>
      <c r="AG45" s="198">
        <v>72.12</v>
      </c>
      <c r="AH45" s="198">
        <v>0</v>
      </c>
      <c r="AI45" s="198">
        <v>0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1.1599999999999999</v>
      </c>
      <c r="AD46" s="198">
        <v>0</v>
      </c>
      <c r="AE46" s="198">
        <v>0</v>
      </c>
      <c r="AF46" s="198">
        <v>0</v>
      </c>
      <c r="AG46" s="198">
        <v>72.12</v>
      </c>
      <c r="AH46" s="198">
        <v>0</v>
      </c>
      <c r="AI46" s="198">
        <v>0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1.1599999999999999</v>
      </c>
      <c r="AD47" s="198">
        <v>0</v>
      </c>
      <c r="AE47" s="198">
        <v>0</v>
      </c>
      <c r="AF47" s="198">
        <v>0</v>
      </c>
      <c r="AG47" s="198">
        <v>72.12</v>
      </c>
      <c r="AH47" s="198">
        <v>0</v>
      </c>
      <c r="AI47" s="198">
        <v>0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1.1599999999999999</v>
      </c>
      <c r="AD48" s="198">
        <v>0</v>
      </c>
      <c r="AE48" s="198">
        <v>0</v>
      </c>
      <c r="AF48" s="198">
        <v>0</v>
      </c>
      <c r="AG48" s="198">
        <v>72.12</v>
      </c>
      <c r="AH48" s="198">
        <v>0</v>
      </c>
      <c r="AI48" s="198">
        <v>0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1.1599999999999999</v>
      </c>
      <c r="AD49" s="198">
        <v>0</v>
      </c>
      <c r="AE49" s="198">
        <v>0</v>
      </c>
      <c r="AF49" s="198">
        <v>0</v>
      </c>
      <c r="AG49" s="198">
        <v>72.12</v>
      </c>
      <c r="AH49" s="198">
        <v>0</v>
      </c>
      <c r="AI49" s="198">
        <v>0</v>
      </c>
      <c r="AJ49" s="198">
        <v>0</v>
      </c>
      <c r="AK49" s="198">
        <v>31</v>
      </c>
      <c r="AL49" s="198">
        <v>0</v>
      </c>
      <c r="AM49" s="198">
        <v>0</v>
      </c>
      <c r="AN49" s="198">
        <v>0</v>
      </c>
      <c r="AO49" s="198">
        <v>14.55</v>
      </c>
      <c r="AP49" s="198">
        <v>3.4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1.1599999999999999</v>
      </c>
      <c r="AD50" s="198">
        <v>0</v>
      </c>
      <c r="AE50" s="198">
        <v>0</v>
      </c>
      <c r="AF50" s="198">
        <v>0</v>
      </c>
      <c r="AG50" s="198">
        <v>72.12</v>
      </c>
      <c r="AH50" s="198">
        <v>0</v>
      </c>
      <c r="AI50" s="198">
        <v>0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14.55</v>
      </c>
      <c r="AP50" s="198">
        <v>3.4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1.19</v>
      </c>
      <c r="AD51" s="198">
        <v>0</v>
      </c>
      <c r="AE51" s="198">
        <v>0</v>
      </c>
      <c r="AF51" s="198">
        <v>0</v>
      </c>
      <c r="AG51" s="198">
        <v>72.12</v>
      </c>
      <c r="AH51" s="198">
        <v>0</v>
      </c>
      <c r="AI51" s="198">
        <v>0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14.55</v>
      </c>
      <c r="AP51" s="198">
        <v>3.4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1.19</v>
      </c>
      <c r="AD52" s="198">
        <v>0</v>
      </c>
      <c r="AE52" s="198">
        <v>0</v>
      </c>
      <c r="AF52" s="198">
        <v>0</v>
      </c>
      <c r="AG52" s="198">
        <v>72.12</v>
      </c>
      <c r="AH52" s="198">
        <v>0</v>
      </c>
      <c r="AI52" s="198">
        <v>0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14.55</v>
      </c>
      <c r="AP52" s="198">
        <v>3.4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1.19</v>
      </c>
      <c r="AD53" s="198">
        <v>0</v>
      </c>
      <c r="AE53" s="198">
        <v>0</v>
      </c>
      <c r="AF53" s="198">
        <v>0</v>
      </c>
      <c r="AG53" s="198">
        <v>72.12</v>
      </c>
      <c r="AH53" s="198">
        <v>0</v>
      </c>
      <c r="AI53" s="198">
        <v>0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14.55</v>
      </c>
      <c r="AP53" s="198">
        <v>3.4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1.19</v>
      </c>
      <c r="AD54" s="198">
        <v>0</v>
      </c>
      <c r="AE54" s="198">
        <v>0</v>
      </c>
      <c r="AF54" s="198">
        <v>0</v>
      </c>
      <c r="AG54" s="198">
        <v>72.12</v>
      </c>
      <c r="AH54" s="198">
        <v>0</v>
      </c>
      <c r="AI54" s="198">
        <v>0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14.55</v>
      </c>
      <c r="AP54" s="198">
        <v>3.4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1.19</v>
      </c>
      <c r="AD55" s="198">
        <v>0</v>
      </c>
      <c r="AE55" s="198">
        <v>0</v>
      </c>
      <c r="AF55" s="198">
        <v>0</v>
      </c>
      <c r="AG55" s="198">
        <v>72.12</v>
      </c>
      <c r="AH55" s="198">
        <v>0</v>
      </c>
      <c r="AI55" s="198">
        <v>0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14.55</v>
      </c>
      <c r="AP55" s="198">
        <v>3.4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1.1599999999999999</v>
      </c>
      <c r="AD56" s="198">
        <v>0</v>
      </c>
      <c r="AE56" s="198">
        <v>0</v>
      </c>
      <c r="AF56" s="198">
        <v>0</v>
      </c>
      <c r="AG56" s="198">
        <v>72.12</v>
      </c>
      <c r="AH56" s="198">
        <v>0</v>
      </c>
      <c r="AI56" s="198">
        <v>0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14.55</v>
      </c>
      <c r="AP56" s="198">
        <v>3.4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1.1599999999999999</v>
      </c>
      <c r="AD57" s="198">
        <v>0</v>
      </c>
      <c r="AE57" s="198">
        <v>0</v>
      </c>
      <c r="AF57" s="198">
        <v>0</v>
      </c>
      <c r="AG57" s="198">
        <v>72.12</v>
      </c>
      <c r="AH57" s="198">
        <v>0</v>
      </c>
      <c r="AI57" s="198">
        <v>0</v>
      </c>
      <c r="AJ57" s="198">
        <v>0</v>
      </c>
      <c r="AK57" s="198">
        <v>31</v>
      </c>
      <c r="AL57" s="198">
        <v>0</v>
      </c>
      <c r="AM57" s="198">
        <v>0</v>
      </c>
      <c r="AN57" s="198">
        <v>0</v>
      </c>
      <c r="AO57" s="198">
        <v>0</v>
      </c>
      <c r="AP57" s="198">
        <v>3.4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1.1599999999999999</v>
      </c>
      <c r="AD58" s="198">
        <v>0</v>
      </c>
      <c r="AE58" s="198">
        <v>0</v>
      </c>
      <c r="AF58" s="198">
        <v>0</v>
      </c>
      <c r="AG58" s="198">
        <v>72.12</v>
      </c>
      <c r="AH58" s="198">
        <v>0</v>
      </c>
      <c r="AI58" s="198">
        <v>0</v>
      </c>
      <c r="AJ58" s="198">
        <v>0</v>
      </c>
      <c r="AK58" s="198">
        <v>31</v>
      </c>
      <c r="AL58" s="198">
        <v>0</v>
      </c>
      <c r="AM58" s="198">
        <v>0</v>
      </c>
      <c r="AN58" s="198">
        <v>0</v>
      </c>
      <c r="AO58" s="198">
        <v>0</v>
      </c>
      <c r="AP58" s="198">
        <v>3.4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1.1599999999999999</v>
      </c>
      <c r="AD59" s="198">
        <v>0</v>
      </c>
      <c r="AE59" s="198">
        <v>0</v>
      </c>
      <c r="AF59" s="198">
        <v>0</v>
      </c>
      <c r="AG59" s="198">
        <v>72.12</v>
      </c>
      <c r="AH59" s="198">
        <v>0</v>
      </c>
      <c r="AI59" s="198">
        <v>0</v>
      </c>
      <c r="AJ59" s="198">
        <v>0</v>
      </c>
      <c r="AK59" s="198">
        <v>29.55</v>
      </c>
      <c r="AL59" s="198">
        <v>0</v>
      </c>
      <c r="AM59" s="198">
        <v>0</v>
      </c>
      <c r="AN59" s="198">
        <v>0</v>
      </c>
      <c r="AO59" s="198">
        <v>0</v>
      </c>
      <c r="AP59" s="198">
        <v>3.4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1.1599999999999999</v>
      </c>
      <c r="AD60" s="198">
        <v>0</v>
      </c>
      <c r="AE60" s="198">
        <v>0</v>
      </c>
      <c r="AF60" s="198">
        <v>0</v>
      </c>
      <c r="AG60" s="198">
        <v>72.12</v>
      </c>
      <c r="AH60" s="198">
        <v>0</v>
      </c>
      <c r="AI60" s="198">
        <v>0</v>
      </c>
      <c r="AJ60" s="198">
        <v>0</v>
      </c>
      <c r="AK60" s="198">
        <v>29.55</v>
      </c>
      <c r="AL60" s="198">
        <v>0</v>
      </c>
      <c r="AM60" s="198">
        <v>0</v>
      </c>
      <c r="AN60" s="198">
        <v>0</v>
      </c>
      <c r="AO60" s="198">
        <v>0</v>
      </c>
      <c r="AP60" s="198">
        <v>3.4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1.1599999999999999</v>
      </c>
      <c r="AD61" s="198">
        <v>0</v>
      </c>
      <c r="AE61" s="198">
        <v>0</v>
      </c>
      <c r="AF61" s="198">
        <v>0</v>
      </c>
      <c r="AG61" s="198">
        <v>72.12</v>
      </c>
      <c r="AH61" s="198">
        <v>0</v>
      </c>
      <c r="AI61" s="198">
        <v>0</v>
      </c>
      <c r="AJ61" s="198">
        <v>0</v>
      </c>
      <c r="AK61" s="198">
        <v>29.55</v>
      </c>
      <c r="AL61" s="198">
        <v>0</v>
      </c>
      <c r="AM61" s="198">
        <v>0</v>
      </c>
      <c r="AN61" s="198">
        <v>0</v>
      </c>
      <c r="AO61" s="198">
        <v>0</v>
      </c>
      <c r="AP61" s="198">
        <v>3.4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1.1599999999999999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21.06</v>
      </c>
      <c r="AJ62" s="198">
        <v>0</v>
      </c>
      <c r="AK62" s="198">
        <v>29.55</v>
      </c>
      <c r="AL62" s="198">
        <v>0</v>
      </c>
      <c r="AM62" s="198">
        <v>0</v>
      </c>
      <c r="AN62" s="198">
        <v>0</v>
      </c>
      <c r="AO62" s="198">
        <v>0</v>
      </c>
      <c r="AP62" s="198">
        <v>3.4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1.1599999999999999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21.06</v>
      </c>
      <c r="AJ63" s="198">
        <v>0</v>
      </c>
      <c r="AK63" s="198">
        <v>29.55</v>
      </c>
      <c r="AL63" s="198">
        <v>0</v>
      </c>
      <c r="AM63" s="198">
        <v>0</v>
      </c>
      <c r="AN63" s="198">
        <v>0</v>
      </c>
      <c r="AO63" s="198">
        <v>0</v>
      </c>
      <c r="AP63" s="198">
        <v>3.4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1.1599999999999999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21.06</v>
      </c>
      <c r="AJ64" s="198">
        <v>0</v>
      </c>
      <c r="AK64" s="198">
        <v>29.55</v>
      </c>
      <c r="AL64" s="198">
        <v>0</v>
      </c>
      <c r="AM64" s="198">
        <v>0</v>
      </c>
      <c r="AN64" s="198">
        <v>0</v>
      </c>
      <c r="AO64" s="198">
        <v>0</v>
      </c>
      <c r="AP64" s="198">
        <v>3.4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1.1599999999999999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21.06</v>
      </c>
      <c r="AJ65" s="198">
        <v>0</v>
      </c>
      <c r="AK65" s="198">
        <v>29.55</v>
      </c>
      <c r="AL65" s="198">
        <v>0</v>
      </c>
      <c r="AM65" s="198">
        <v>0</v>
      </c>
      <c r="AN65" s="198">
        <v>0</v>
      </c>
      <c r="AO65" s="198">
        <v>0</v>
      </c>
      <c r="AP65" s="198">
        <v>3.4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1.1599999999999999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21.06</v>
      </c>
      <c r="AJ66" s="198">
        <v>0</v>
      </c>
      <c r="AK66" s="198">
        <v>29.55</v>
      </c>
      <c r="AL66" s="198">
        <v>0</v>
      </c>
      <c r="AM66" s="198">
        <v>0</v>
      </c>
      <c r="AN66" s="198">
        <v>0</v>
      </c>
      <c r="AO66" s="198">
        <v>0</v>
      </c>
      <c r="AP66" s="198">
        <v>3.4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1.1599999999999999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21.06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1.1599999999999999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21.06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1.1599999999999999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16.920000000000002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1.1599999999999999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21.81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1.1599999999999999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21.81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1.1599999999999999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21.81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1.1599999999999999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21.55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1.1599999999999999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21.81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1.1599999999999999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20.2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1.1599999999999999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22.19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1.1599999999999999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22.19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13.66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1.1599999999999999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22.19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13.66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1.19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22.19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12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1.19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22.19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13.66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1.19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21.06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13.66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1.19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22.94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13.66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1.23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22.94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13.66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1.23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22.94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13.66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1.23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22.57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12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1.23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22.94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13.66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1.23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21.06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13.66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1.23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22.94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13.66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1.23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22.94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1.23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22.94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1.23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23.18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1.23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23.69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1.23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21.06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12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1.23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23.69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1.26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40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14.37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1.26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40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14.37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1.26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40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13.29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1.26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40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14.37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2.8819999999999981E-2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1.2319350000000016</v>
      </c>
      <c r="AH99">
        <f t="shared" si="0"/>
        <v>0</v>
      </c>
      <c r="AI99">
        <f t="shared" si="0"/>
        <v>0.22029250000000006</v>
      </c>
      <c r="AJ99">
        <f t="shared" si="0"/>
        <v>0</v>
      </c>
      <c r="AK99">
        <f t="shared" si="0"/>
        <v>0.74170999999999931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0.23528249999999998</v>
      </c>
      <c r="AP99">
        <f t="shared" si="0"/>
        <v>1.5299999999999996E-2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0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0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2.48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3.28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3.06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2.08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2.3199999999999998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2.3199999999999998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2.02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2.02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1.53</v>
      </c>
      <c r="AJ31" s="198">
        <v>0</v>
      </c>
      <c r="AK31" s="198">
        <v>5.86</v>
      </c>
      <c r="AL31" s="198">
        <v>0</v>
      </c>
      <c r="AM31" s="198">
        <v>0</v>
      </c>
      <c r="AN31" s="198">
        <v>0</v>
      </c>
      <c r="AO31" s="198">
        <v>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1.25</v>
      </c>
      <c r="AJ37" s="198">
        <v>0</v>
      </c>
      <c r="AK37" s="198">
        <v>6.82</v>
      </c>
      <c r="AL37" s="198">
        <v>0</v>
      </c>
      <c r="AM37" s="198">
        <v>0</v>
      </c>
      <c r="AN37" s="198">
        <v>0</v>
      </c>
      <c r="AO37" s="198">
        <v>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1.25</v>
      </c>
      <c r="AJ43" s="198">
        <v>0</v>
      </c>
      <c r="AK43" s="198">
        <v>6.82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6.82</v>
      </c>
      <c r="AL49" s="198">
        <v>0</v>
      </c>
      <c r="AM49" s="198">
        <v>0</v>
      </c>
      <c r="AN49" s="198">
        <v>0</v>
      </c>
      <c r="AO49" s="198">
        <v>2.73</v>
      </c>
      <c r="AP49" s="198">
        <v>0.64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0.64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0.64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0.64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0.64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0.64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2.73</v>
      </c>
      <c r="AP55" s="198">
        <v>0.64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0.64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0</v>
      </c>
      <c r="AP57" s="198">
        <v>0.64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0</v>
      </c>
      <c r="AP58" s="198">
        <v>0.64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5.55</v>
      </c>
      <c r="AL59" s="198">
        <v>0</v>
      </c>
      <c r="AM59" s="198">
        <v>0</v>
      </c>
      <c r="AN59" s="198">
        <v>0</v>
      </c>
      <c r="AO59" s="198">
        <v>0</v>
      </c>
      <c r="AP59" s="198">
        <v>0.64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5.55</v>
      </c>
      <c r="AL60" s="198">
        <v>0</v>
      </c>
      <c r="AM60" s="198">
        <v>0</v>
      </c>
      <c r="AN60" s="198">
        <v>0</v>
      </c>
      <c r="AO60" s="198">
        <v>0</v>
      </c>
      <c r="AP60" s="198">
        <v>0.64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5.55</v>
      </c>
      <c r="AL61" s="198">
        <v>0</v>
      </c>
      <c r="AM61" s="198">
        <v>0</v>
      </c>
      <c r="AN61" s="198">
        <v>0</v>
      </c>
      <c r="AO61" s="198">
        <v>0</v>
      </c>
      <c r="AP61" s="198">
        <v>0.64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4.21</v>
      </c>
      <c r="AJ62" s="198">
        <v>0</v>
      </c>
      <c r="AK62" s="198">
        <v>5.55</v>
      </c>
      <c r="AL62" s="198">
        <v>0</v>
      </c>
      <c r="AM62" s="198">
        <v>0</v>
      </c>
      <c r="AN62" s="198">
        <v>0</v>
      </c>
      <c r="AO62" s="198">
        <v>0</v>
      </c>
      <c r="AP62" s="198">
        <v>0.64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4.21</v>
      </c>
      <c r="AJ63" s="198">
        <v>0</v>
      </c>
      <c r="AK63" s="198">
        <v>5.55</v>
      </c>
      <c r="AL63" s="198">
        <v>0</v>
      </c>
      <c r="AM63" s="198">
        <v>0</v>
      </c>
      <c r="AN63" s="198">
        <v>0</v>
      </c>
      <c r="AO63" s="198">
        <v>0</v>
      </c>
      <c r="AP63" s="198">
        <v>0.64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4.21</v>
      </c>
      <c r="AJ64" s="198">
        <v>0</v>
      </c>
      <c r="AK64" s="198">
        <v>5.55</v>
      </c>
      <c r="AL64" s="198">
        <v>0</v>
      </c>
      <c r="AM64" s="198">
        <v>0</v>
      </c>
      <c r="AN64" s="198">
        <v>0</v>
      </c>
      <c r="AO64" s="198">
        <v>0</v>
      </c>
      <c r="AP64" s="198">
        <v>0.64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4.21</v>
      </c>
      <c r="AJ65" s="198">
        <v>0</v>
      </c>
      <c r="AK65" s="198">
        <v>5.55</v>
      </c>
      <c r="AL65" s="198">
        <v>0</v>
      </c>
      <c r="AM65" s="198">
        <v>0</v>
      </c>
      <c r="AN65" s="198">
        <v>0</v>
      </c>
      <c r="AO65" s="198">
        <v>0</v>
      </c>
      <c r="AP65" s="198">
        <v>0.64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4.21</v>
      </c>
      <c r="AJ66" s="198">
        <v>0</v>
      </c>
      <c r="AK66" s="198">
        <v>5.55</v>
      </c>
      <c r="AL66" s="198">
        <v>0</v>
      </c>
      <c r="AM66" s="198">
        <v>0</v>
      </c>
      <c r="AN66" s="198">
        <v>0</v>
      </c>
      <c r="AO66" s="198">
        <v>0</v>
      </c>
      <c r="AP66" s="198">
        <v>0.64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4.21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4.21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3.38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4.3600000000000003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4.3600000000000003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5.8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4.3600000000000003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6.8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8.9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4.3600000000000003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4.04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4.4400000000000004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4.4400000000000004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2.56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4.4400000000000004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2.56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4.4400000000000004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8.5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4.4400000000000004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2.56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4.21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2.56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4.59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2.56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4.59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2.56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4.59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2.56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5.5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9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4.59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2.56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4.21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2.56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4.59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2.56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4.59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4.59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6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10.5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4.74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4.21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4.74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2.78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2.7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2.78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2.7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9.3000000000000007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2.78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2.7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0.14989999999999984</v>
      </c>
      <c r="AH99">
        <f t="shared" si="0"/>
        <v>0</v>
      </c>
      <c r="AI99">
        <f t="shared" si="0"/>
        <v>4.2745000000000012E-2</v>
      </c>
      <c r="AJ99">
        <f t="shared" si="0"/>
        <v>0</v>
      </c>
      <c r="AK99">
        <f t="shared" si="0"/>
        <v>0.14011000000000004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5.9132500000000025E-2</v>
      </c>
      <c r="AP99">
        <f t="shared" si="0"/>
        <v>2.8800000000000002E-3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35.43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18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222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242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242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242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18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242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18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242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18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184</v>
      </c>
      <c r="P9" s="19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18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184</v>
      </c>
      <c r="P10" s="19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18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169</v>
      </c>
      <c r="P11" s="19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18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159</v>
      </c>
      <c r="P12" s="19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18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154</v>
      </c>
      <c r="P13" s="198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18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18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174</v>
      </c>
      <c r="P15" s="198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18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18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18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18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18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18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18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18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18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18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18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18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157</v>
      </c>
      <c r="P36" s="198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18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157</v>
      </c>
      <c r="P37" s="198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18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177</v>
      </c>
      <c r="P38" s="198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18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18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18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18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18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18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18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21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15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18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18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35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18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35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18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35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18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35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13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35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13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35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13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35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13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35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13</v>
      </c>
      <c r="J57" s="198">
        <v>0</v>
      </c>
      <c r="K57" s="198">
        <v>296.33999999999997</v>
      </c>
      <c r="L57" s="198">
        <v>0</v>
      </c>
      <c r="M57" s="198">
        <v>0</v>
      </c>
      <c r="N57" s="198">
        <v>0</v>
      </c>
      <c r="O57" s="198">
        <v>0</v>
      </c>
      <c r="P57" s="198">
        <v>35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13</v>
      </c>
      <c r="J58" s="198">
        <v>0</v>
      </c>
      <c r="K58" s="198">
        <v>296.33999999999997</v>
      </c>
      <c r="L58" s="198">
        <v>0</v>
      </c>
      <c r="M58" s="198">
        <v>0</v>
      </c>
      <c r="N58" s="198">
        <v>0</v>
      </c>
      <c r="O58" s="198">
        <v>0</v>
      </c>
      <c r="P58" s="198">
        <v>35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13</v>
      </c>
      <c r="J59" s="198">
        <v>0</v>
      </c>
      <c r="K59" s="198">
        <v>305</v>
      </c>
      <c r="L59" s="198">
        <v>0</v>
      </c>
      <c r="M59" s="198">
        <v>0</v>
      </c>
      <c r="N59" s="198">
        <v>0</v>
      </c>
      <c r="O59" s="198">
        <v>0</v>
      </c>
      <c r="P59" s="198">
        <v>35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13</v>
      </c>
      <c r="J60" s="198">
        <v>0</v>
      </c>
      <c r="K60" s="198">
        <v>305</v>
      </c>
      <c r="L60" s="198">
        <v>0</v>
      </c>
      <c r="M60" s="198">
        <v>0</v>
      </c>
      <c r="N60" s="198">
        <v>0</v>
      </c>
      <c r="O60" s="198">
        <v>0</v>
      </c>
      <c r="P60" s="198">
        <v>35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13</v>
      </c>
      <c r="J61" s="198">
        <v>0</v>
      </c>
      <c r="K61" s="198">
        <v>305</v>
      </c>
      <c r="L61" s="198">
        <v>0</v>
      </c>
      <c r="M61" s="198">
        <v>0</v>
      </c>
      <c r="N61" s="198">
        <v>0</v>
      </c>
      <c r="O61" s="198">
        <v>0</v>
      </c>
      <c r="P61" s="198">
        <v>35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83</v>
      </c>
      <c r="J62" s="198">
        <v>0</v>
      </c>
      <c r="K62" s="198">
        <v>305</v>
      </c>
      <c r="L62" s="198">
        <v>0</v>
      </c>
      <c r="M62" s="198">
        <v>0</v>
      </c>
      <c r="N62" s="198">
        <v>0</v>
      </c>
      <c r="O62" s="198">
        <v>0</v>
      </c>
      <c r="P62" s="198">
        <v>35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83</v>
      </c>
      <c r="J63" s="198">
        <v>0</v>
      </c>
      <c r="K63" s="198">
        <v>305</v>
      </c>
      <c r="L63" s="198">
        <v>0</v>
      </c>
      <c r="M63" s="198">
        <v>0</v>
      </c>
      <c r="N63" s="198">
        <v>0</v>
      </c>
      <c r="O63" s="198">
        <v>0</v>
      </c>
      <c r="P63" s="198">
        <v>35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83</v>
      </c>
      <c r="J64" s="198">
        <v>0</v>
      </c>
      <c r="K64" s="198">
        <v>305</v>
      </c>
      <c r="L64" s="198">
        <v>0</v>
      </c>
      <c r="M64" s="198">
        <v>0</v>
      </c>
      <c r="N64" s="198">
        <v>0</v>
      </c>
      <c r="O64" s="198">
        <v>0</v>
      </c>
      <c r="P64" s="198">
        <v>35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83</v>
      </c>
      <c r="J65" s="198">
        <v>0</v>
      </c>
      <c r="K65" s="198">
        <v>305</v>
      </c>
      <c r="L65" s="198">
        <v>0</v>
      </c>
      <c r="M65" s="198">
        <v>0</v>
      </c>
      <c r="N65" s="198">
        <v>0</v>
      </c>
      <c r="O65" s="198">
        <v>0</v>
      </c>
      <c r="P65" s="198">
        <v>35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83</v>
      </c>
      <c r="J66" s="198">
        <v>0</v>
      </c>
      <c r="K66" s="198">
        <v>305</v>
      </c>
      <c r="L66" s="198">
        <v>0</v>
      </c>
      <c r="M66" s="198">
        <v>0</v>
      </c>
      <c r="N66" s="198">
        <v>0</v>
      </c>
      <c r="O66" s="198">
        <v>0</v>
      </c>
      <c r="P66" s="198">
        <v>35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83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157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83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157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83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157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157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195.8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196.8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198.9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190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81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157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87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157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86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157</v>
      </c>
      <c r="P77" s="19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86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157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86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163.5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86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155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83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88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88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88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88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83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88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88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174</v>
      </c>
      <c r="P89" s="19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88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172</v>
      </c>
      <c r="P90" s="19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90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207.5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90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197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83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199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90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199</v>
      </c>
      <c r="P94" s="198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90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90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90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90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0.82260750000000005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2.4725000000000001</v>
      </c>
      <c r="H99" s="156">
        <f t="shared" si="0"/>
        <v>0</v>
      </c>
      <c r="I99" s="156">
        <f t="shared" si="0"/>
        <v>1.0502499999999999</v>
      </c>
      <c r="J99" s="156">
        <f t="shared" si="0"/>
        <v>0</v>
      </c>
      <c r="K99" s="156">
        <f t="shared" si="0"/>
        <v>7.6221699999999997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3.5253749999999995</v>
      </c>
      <c r="P99" s="156">
        <f t="shared" si="0"/>
        <v>0.1575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0.48</v>
      </c>
      <c r="K3" s="198">
        <v>16.77</v>
      </c>
      <c r="L3" s="198">
        <v>1.36</v>
      </c>
      <c r="M3" s="198">
        <v>2.04</v>
      </c>
      <c r="N3" s="198">
        <v>1.67</v>
      </c>
      <c r="O3" s="198">
        <v>2.35</v>
      </c>
      <c r="P3" s="198">
        <v>0.76</v>
      </c>
      <c r="Q3" s="198">
        <v>0.24</v>
      </c>
      <c r="R3" s="198">
        <v>0.47</v>
      </c>
      <c r="S3" s="198">
        <v>0.37</v>
      </c>
      <c r="T3" s="198">
        <v>0</v>
      </c>
      <c r="U3" s="198">
        <v>1.49</v>
      </c>
      <c r="V3" s="198">
        <v>0.2</v>
      </c>
      <c r="W3" s="198">
        <v>0.65</v>
      </c>
      <c r="X3" s="198">
        <v>2.08</v>
      </c>
      <c r="Y3" s="198">
        <v>0</v>
      </c>
      <c r="Z3" s="198">
        <v>3.93</v>
      </c>
      <c r="AA3" s="198">
        <v>0.99</v>
      </c>
      <c r="AB3" s="198">
        <v>0</v>
      </c>
      <c r="AC3" s="198">
        <v>25.75</v>
      </c>
      <c r="AD3" s="198">
        <v>0</v>
      </c>
      <c r="AE3" s="198">
        <v>0</v>
      </c>
      <c r="AF3" s="198">
        <v>0</v>
      </c>
      <c r="AG3" s="198">
        <v>16.78</v>
      </c>
      <c r="AH3" s="198">
        <v>0</v>
      </c>
      <c r="AI3" s="198">
        <v>50.92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188.85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0.48</v>
      </c>
      <c r="K4" s="198">
        <v>16.77</v>
      </c>
      <c r="L4" s="198">
        <v>1.36</v>
      </c>
      <c r="M4" s="198">
        <v>2.04</v>
      </c>
      <c r="N4" s="198">
        <v>1.67</v>
      </c>
      <c r="O4" s="198">
        <v>2.35</v>
      </c>
      <c r="P4" s="198">
        <v>0.76</v>
      </c>
      <c r="Q4" s="198">
        <v>0.24</v>
      </c>
      <c r="R4" s="198">
        <v>0.47</v>
      </c>
      <c r="S4" s="198">
        <v>0.37</v>
      </c>
      <c r="T4" s="198">
        <v>0</v>
      </c>
      <c r="U4" s="198">
        <v>1.49</v>
      </c>
      <c r="V4" s="198">
        <v>0.2</v>
      </c>
      <c r="W4" s="198">
        <v>0.65</v>
      </c>
      <c r="X4" s="198">
        <v>2.08</v>
      </c>
      <c r="Y4" s="198">
        <v>0</v>
      </c>
      <c r="Z4" s="198">
        <v>3.93</v>
      </c>
      <c r="AA4" s="198">
        <v>0.99</v>
      </c>
      <c r="AB4" s="198">
        <v>0</v>
      </c>
      <c r="AC4" s="198">
        <v>25.75</v>
      </c>
      <c r="AD4" s="198">
        <v>0</v>
      </c>
      <c r="AE4" s="198">
        <v>0</v>
      </c>
      <c r="AF4" s="198">
        <v>0</v>
      </c>
      <c r="AG4" s="198">
        <v>16.78</v>
      </c>
      <c r="AH4" s="198">
        <v>0</v>
      </c>
      <c r="AI4" s="198">
        <v>50.92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188.85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0.48</v>
      </c>
      <c r="K5" s="198">
        <v>16.77</v>
      </c>
      <c r="L5" s="198">
        <v>1.36</v>
      </c>
      <c r="M5" s="198">
        <v>2.04</v>
      </c>
      <c r="N5" s="198">
        <v>1.67</v>
      </c>
      <c r="O5" s="198">
        <v>2.35</v>
      </c>
      <c r="P5" s="198">
        <v>0.76</v>
      </c>
      <c r="Q5" s="198">
        <v>0.24</v>
      </c>
      <c r="R5" s="198">
        <v>4.3499999999999996</v>
      </c>
      <c r="S5" s="198">
        <v>0.37</v>
      </c>
      <c r="T5" s="198">
        <v>0</v>
      </c>
      <c r="U5" s="198">
        <v>1.49</v>
      </c>
      <c r="V5" s="198">
        <v>0.2</v>
      </c>
      <c r="W5" s="198">
        <v>0.65</v>
      </c>
      <c r="X5" s="198">
        <v>2.08</v>
      </c>
      <c r="Y5" s="198">
        <v>0</v>
      </c>
      <c r="Z5" s="198">
        <v>3.93</v>
      </c>
      <c r="AA5" s="198">
        <v>0.99</v>
      </c>
      <c r="AB5" s="198">
        <v>0</v>
      </c>
      <c r="AC5" s="198">
        <v>25.75</v>
      </c>
      <c r="AD5" s="198">
        <v>0</v>
      </c>
      <c r="AE5" s="198">
        <v>0</v>
      </c>
      <c r="AF5" s="198">
        <v>0</v>
      </c>
      <c r="AG5" s="198">
        <v>16.78</v>
      </c>
      <c r="AH5" s="198">
        <v>0</v>
      </c>
      <c r="AI5" s="198">
        <v>50.92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188.85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0.48</v>
      </c>
      <c r="K6" s="198">
        <v>16.77</v>
      </c>
      <c r="L6" s="198">
        <v>1.36</v>
      </c>
      <c r="M6" s="198">
        <v>2.04</v>
      </c>
      <c r="N6" s="198">
        <v>1.67</v>
      </c>
      <c r="O6" s="198">
        <v>2.35</v>
      </c>
      <c r="P6" s="198">
        <v>0.76</v>
      </c>
      <c r="Q6" s="198">
        <v>0.24</v>
      </c>
      <c r="R6" s="198">
        <v>4.3499999999999996</v>
      </c>
      <c r="S6" s="198">
        <v>0.37</v>
      </c>
      <c r="T6" s="198">
        <v>0</v>
      </c>
      <c r="U6" s="198">
        <v>1.49</v>
      </c>
      <c r="V6" s="198">
        <v>0.2</v>
      </c>
      <c r="W6" s="198">
        <v>0.65</v>
      </c>
      <c r="X6" s="198">
        <v>2.08</v>
      </c>
      <c r="Y6" s="198">
        <v>0</v>
      </c>
      <c r="Z6" s="198">
        <v>3.93</v>
      </c>
      <c r="AA6" s="198">
        <v>0.99</v>
      </c>
      <c r="AB6" s="198">
        <v>0</v>
      </c>
      <c r="AC6" s="198">
        <v>25.75</v>
      </c>
      <c r="AD6" s="198">
        <v>0</v>
      </c>
      <c r="AE6" s="198">
        <v>0</v>
      </c>
      <c r="AF6" s="198">
        <v>0</v>
      </c>
      <c r="AG6" s="198">
        <v>16.78</v>
      </c>
      <c r="AH6" s="198">
        <v>0</v>
      </c>
      <c r="AI6" s="198">
        <v>50.92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188.85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0.48</v>
      </c>
      <c r="K7" s="198">
        <v>16.77</v>
      </c>
      <c r="L7" s="198">
        <v>1.36</v>
      </c>
      <c r="M7" s="198">
        <v>2.04</v>
      </c>
      <c r="N7" s="198">
        <v>1.67</v>
      </c>
      <c r="O7" s="198">
        <v>2.35</v>
      </c>
      <c r="P7" s="198">
        <v>0.76</v>
      </c>
      <c r="Q7" s="198">
        <v>0.24</v>
      </c>
      <c r="R7" s="198">
        <v>4.3499999999999996</v>
      </c>
      <c r="S7" s="198">
        <v>0.37</v>
      </c>
      <c r="T7" s="198">
        <v>0</v>
      </c>
      <c r="U7" s="198">
        <v>1.49</v>
      </c>
      <c r="V7" s="198">
        <v>0.2</v>
      </c>
      <c r="W7" s="198">
        <v>0.65</v>
      </c>
      <c r="X7" s="198">
        <v>2.08</v>
      </c>
      <c r="Y7" s="198">
        <v>0</v>
      </c>
      <c r="Z7" s="198">
        <v>3.93</v>
      </c>
      <c r="AA7" s="198">
        <v>0.99</v>
      </c>
      <c r="AB7" s="198">
        <v>0</v>
      </c>
      <c r="AC7" s="198">
        <v>25.75</v>
      </c>
      <c r="AD7" s="198">
        <v>0</v>
      </c>
      <c r="AE7" s="198">
        <v>0</v>
      </c>
      <c r="AF7" s="198">
        <v>0</v>
      </c>
      <c r="AG7" s="198">
        <v>16.78</v>
      </c>
      <c r="AH7" s="198">
        <v>0</v>
      </c>
      <c r="AI7" s="198">
        <v>50.92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188.85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0.48</v>
      </c>
      <c r="K8" s="198">
        <v>16.77</v>
      </c>
      <c r="L8" s="198">
        <v>1.36</v>
      </c>
      <c r="M8" s="198">
        <v>2.04</v>
      </c>
      <c r="N8" s="198">
        <v>1.67</v>
      </c>
      <c r="O8" s="198">
        <v>2.35</v>
      </c>
      <c r="P8" s="198">
        <v>0.76</v>
      </c>
      <c r="Q8" s="198">
        <v>0.24</v>
      </c>
      <c r="R8" s="198">
        <v>4.3499999999999996</v>
      </c>
      <c r="S8" s="198">
        <v>0.37</v>
      </c>
      <c r="T8" s="198">
        <v>0</v>
      </c>
      <c r="U8" s="198">
        <v>1.49</v>
      </c>
      <c r="V8" s="198">
        <v>0.2</v>
      </c>
      <c r="W8" s="198">
        <v>0.65</v>
      </c>
      <c r="X8" s="198">
        <v>2.08</v>
      </c>
      <c r="Y8" s="198">
        <v>0</v>
      </c>
      <c r="Z8" s="198">
        <v>3.93</v>
      </c>
      <c r="AA8" s="198">
        <v>0.99</v>
      </c>
      <c r="AB8" s="198">
        <v>0</v>
      </c>
      <c r="AC8" s="198">
        <v>25.75</v>
      </c>
      <c r="AD8" s="198">
        <v>0</v>
      </c>
      <c r="AE8" s="198">
        <v>0</v>
      </c>
      <c r="AF8" s="198">
        <v>0</v>
      </c>
      <c r="AG8" s="198">
        <v>16.78</v>
      </c>
      <c r="AH8" s="198">
        <v>0</v>
      </c>
      <c r="AI8" s="198">
        <v>50.92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188.85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0.48</v>
      </c>
      <c r="K9" s="198">
        <v>16.77</v>
      </c>
      <c r="L9" s="198">
        <v>1.36</v>
      </c>
      <c r="M9" s="198">
        <v>2.04</v>
      </c>
      <c r="N9" s="198">
        <v>1.67</v>
      </c>
      <c r="O9" s="198">
        <v>2.35</v>
      </c>
      <c r="P9" s="198">
        <v>0.76</v>
      </c>
      <c r="Q9" s="198">
        <v>0.26</v>
      </c>
      <c r="R9" s="198">
        <v>4.3499999999999996</v>
      </c>
      <c r="S9" s="198">
        <v>0.37</v>
      </c>
      <c r="T9" s="198">
        <v>0</v>
      </c>
      <c r="U9" s="198">
        <v>1.49</v>
      </c>
      <c r="V9" s="198">
        <v>0.2</v>
      </c>
      <c r="W9" s="198">
        <v>0.65</v>
      </c>
      <c r="X9" s="198">
        <v>2.08</v>
      </c>
      <c r="Y9" s="198">
        <v>0</v>
      </c>
      <c r="Z9" s="198">
        <v>3.93</v>
      </c>
      <c r="AA9" s="198">
        <v>0.99</v>
      </c>
      <c r="AB9" s="198">
        <v>0</v>
      </c>
      <c r="AC9" s="198">
        <v>25.75</v>
      </c>
      <c r="AD9" s="198">
        <v>0</v>
      </c>
      <c r="AE9" s="198">
        <v>0</v>
      </c>
      <c r="AF9" s="198">
        <v>0</v>
      </c>
      <c r="AG9" s="198">
        <v>16.78</v>
      </c>
      <c r="AH9" s="198">
        <v>0</v>
      </c>
      <c r="AI9" s="198">
        <v>50.92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188.85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0.48</v>
      </c>
      <c r="K10" s="198">
        <v>16.77</v>
      </c>
      <c r="L10" s="198">
        <v>1.36</v>
      </c>
      <c r="M10" s="198">
        <v>2.04</v>
      </c>
      <c r="N10" s="198">
        <v>1.67</v>
      </c>
      <c r="O10" s="198">
        <v>2.35</v>
      </c>
      <c r="P10" s="198">
        <v>0.76</v>
      </c>
      <c r="Q10" s="198">
        <v>0.26</v>
      </c>
      <c r="R10" s="198">
        <v>4.3499999999999996</v>
      </c>
      <c r="S10" s="198">
        <v>0.37</v>
      </c>
      <c r="T10" s="198">
        <v>0</v>
      </c>
      <c r="U10" s="198">
        <v>1.49</v>
      </c>
      <c r="V10" s="198">
        <v>0.2</v>
      </c>
      <c r="W10" s="198">
        <v>0.65</v>
      </c>
      <c r="X10" s="198">
        <v>2.08</v>
      </c>
      <c r="Y10" s="198">
        <v>0</v>
      </c>
      <c r="Z10" s="198">
        <v>3.93</v>
      </c>
      <c r="AA10" s="198">
        <v>0.99</v>
      </c>
      <c r="AB10" s="198">
        <v>0</v>
      </c>
      <c r="AC10" s="198">
        <v>25.75</v>
      </c>
      <c r="AD10" s="198">
        <v>0</v>
      </c>
      <c r="AE10" s="198">
        <v>0</v>
      </c>
      <c r="AF10" s="198">
        <v>0</v>
      </c>
      <c r="AG10" s="198">
        <v>16.78</v>
      </c>
      <c r="AH10" s="198">
        <v>0</v>
      </c>
      <c r="AI10" s="198">
        <v>50.92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188.85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0.48</v>
      </c>
      <c r="K11" s="198">
        <v>16.77</v>
      </c>
      <c r="L11" s="198">
        <v>1.36</v>
      </c>
      <c r="M11" s="198">
        <v>2.04</v>
      </c>
      <c r="N11" s="198">
        <v>1.67</v>
      </c>
      <c r="O11" s="198">
        <v>2.35</v>
      </c>
      <c r="P11" s="198">
        <v>0.76</v>
      </c>
      <c r="Q11" s="198">
        <v>0.26</v>
      </c>
      <c r="R11" s="198">
        <v>4.3499999999999996</v>
      </c>
      <c r="S11" s="198">
        <v>0.37</v>
      </c>
      <c r="T11" s="198">
        <v>0</v>
      </c>
      <c r="U11" s="198">
        <v>1.49</v>
      </c>
      <c r="V11" s="198">
        <v>0.2</v>
      </c>
      <c r="W11" s="198">
        <v>0.65</v>
      </c>
      <c r="X11" s="198">
        <v>2.08</v>
      </c>
      <c r="Y11" s="198">
        <v>0</v>
      </c>
      <c r="Z11" s="198">
        <v>3.93</v>
      </c>
      <c r="AA11" s="198">
        <v>0.99</v>
      </c>
      <c r="AB11" s="198">
        <v>0</v>
      </c>
      <c r="AC11" s="198">
        <v>25.75</v>
      </c>
      <c r="AD11" s="198">
        <v>0</v>
      </c>
      <c r="AE11" s="198">
        <v>0</v>
      </c>
      <c r="AF11" s="198">
        <v>0</v>
      </c>
      <c r="AG11" s="198">
        <v>16.78</v>
      </c>
      <c r="AH11" s="198">
        <v>0</v>
      </c>
      <c r="AI11" s="198">
        <v>50.92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203.85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0.48</v>
      </c>
      <c r="K12" s="198">
        <v>16.77</v>
      </c>
      <c r="L12" s="198">
        <v>1.36</v>
      </c>
      <c r="M12" s="198">
        <v>2.04</v>
      </c>
      <c r="N12" s="198">
        <v>1.67</v>
      </c>
      <c r="O12" s="198">
        <v>2.35</v>
      </c>
      <c r="P12" s="198">
        <v>0.76</v>
      </c>
      <c r="Q12" s="198">
        <v>0.26</v>
      </c>
      <c r="R12" s="198">
        <v>4.3499999999999996</v>
      </c>
      <c r="S12" s="198">
        <v>0.37</v>
      </c>
      <c r="T12" s="198">
        <v>0</v>
      </c>
      <c r="U12" s="198">
        <v>1.49</v>
      </c>
      <c r="V12" s="198">
        <v>0.2</v>
      </c>
      <c r="W12" s="198">
        <v>0.65</v>
      </c>
      <c r="X12" s="198">
        <v>2.08</v>
      </c>
      <c r="Y12" s="198">
        <v>0</v>
      </c>
      <c r="Z12" s="198">
        <v>3.93</v>
      </c>
      <c r="AA12" s="198">
        <v>0.99</v>
      </c>
      <c r="AB12" s="198">
        <v>0</v>
      </c>
      <c r="AC12" s="198">
        <v>25.75</v>
      </c>
      <c r="AD12" s="198">
        <v>0</v>
      </c>
      <c r="AE12" s="198">
        <v>0</v>
      </c>
      <c r="AF12" s="198">
        <v>0</v>
      </c>
      <c r="AG12" s="198">
        <v>16.78</v>
      </c>
      <c r="AH12" s="198">
        <v>0</v>
      </c>
      <c r="AI12" s="198">
        <v>50.92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213.85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0.48</v>
      </c>
      <c r="K13" s="198">
        <v>16.77</v>
      </c>
      <c r="L13" s="198">
        <v>1.36</v>
      </c>
      <c r="M13" s="198">
        <v>2.04</v>
      </c>
      <c r="N13" s="198">
        <v>1.67</v>
      </c>
      <c r="O13" s="198">
        <v>2.35</v>
      </c>
      <c r="P13" s="198">
        <v>0.76</v>
      </c>
      <c r="Q13" s="198">
        <v>0.26</v>
      </c>
      <c r="R13" s="198">
        <v>4.3499999999999996</v>
      </c>
      <c r="S13" s="198">
        <v>0.37</v>
      </c>
      <c r="T13" s="198">
        <v>0</v>
      </c>
      <c r="U13" s="198">
        <v>1.49</v>
      </c>
      <c r="V13" s="198">
        <v>0.2</v>
      </c>
      <c r="W13" s="198">
        <v>0.65</v>
      </c>
      <c r="X13" s="198">
        <v>2.08</v>
      </c>
      <c r="Y13" s="198">
        <v>0</v>
      </c>
      <c r="Z13" s="198">
        <v>3.93</v>
      </c>
      <c r="AA13" s="198">
        <v>0.99</v>
      </c>
      <c r="AB13" s="198">
        <v>0</v>
      </c>
      <c r="AC13" s="198">
        <v>25.75</v>
      </c>
      <c r="AD13" s="198">
        <v>0</v>
      </c>
      <c r="AE13" s="198">
        <v>0</v>
      </c>
      <c r="AF13" s="198">
        <v>0</v>
      </c>
      <c r="AG13" s="198">
        <v>16.78</v>
      </c>
      <c r="AH13" s="198">
        <v>0</v>
      </c>
      <c r="AI13" s="198">
        <v>50.92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218.85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0.48</v>
      </c>
      <c r="K14" s="198">
        <v>16.77</v>
      </c>
      <c r="L14" s="198">
        <v>1.36</v>
      </c>
      <c r="M14" s="198">
        <v>2.04</v>
      </c>
      <c r="N14" s="198">
        <v>1.67</v>
      </c>
      <c r="O14" s="198">
        <v>2.35</v>
      </c>
      <c r="P14" s="198">
        <v>0.76</v>
      </c>
      <c r="Q14" s="198">
        <v>0.26</v>
      </c>
      <c r="R14" s="198">
        <v>4.3499999999999996</v>
      </c>
      <c r="S14" s="198">
        <v>0.37</v>
      </c>
      <c r="T14" s="198">
        <v>0</v>
      </c>
      <c r="U14" s="198">
        <v>1.49</v>
      </c>
      <c r="V14" s="198">
        <v>0.2</v>
      </c>
      <c r="W14" s="198">
        <v>0.65</v>
      </c>
      <c r="X14" s="198">
        <v>2.08</v>
      </c>
      <c r="Y14" s="198">
        <v>0</v>
      </c>
      <c r="Z14" s="198">
        <v>3.93</v>
      </c>
      <c r="AA14" s="198">
        <v>0.99</v>
      </c>
      <c r="AB14" s="198">
        <v>0</v>
      </c>
      <c r="AC14" s="198">
        <v>26.26</v>
      </c>
      <c r="AD14" s="198">
        <v>0</v>
      </c>
      <c r="AE14" s="198">
        <v>0</v>
      </c>
      <c r="AF14" s="198">
        <v>0</v>
      </c>
      <c r="AG14" s="198">
        <v>16.78</v>
      </c>
      <c r="AH14" s="198">
        <v>0</v>
      </c>
      <c r="AI14" s="198">
        <v>50.92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243.85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0.48</v>
      </c>
      <c r="K15" s="198">
        <v>16.77</v>
      </c>
      <c r="L15" s="198">
        <v>1.36</v>
      </c>
      <c r="M15" s="198">
        <v>2.04</v>
      </c>
      <c r="N15" s="198">
        <v>1.67</v>
      </c>
      <c r="O15" s="198">
        <v>2.35</v>
      </c>
      <c r="P15" s="198">
        <v>0.76</v>
      </c>
      <c r="Q15" s="198">
        <v>0.26</v>
      </c>
      <c r="R15" s="198">
        <v>4.3499999999999996</v>
      </c>
      <c r="S15" s="198">
        <v>0.37</v>
      </c>
      <c r="T15" s="198">
        <v>0</v>
      </c>
      <c r="U15" s="198">
        <v>1.49</v>
      </c>
      <c r="V15" s="198">
        <v>0.2</v>
      </c>
      <c r="W15" s="198">
        <v>0.65</v>
      </c>
      <c r="X15" s="198">
        <v>2.08</v>
      </c>
      <c r="Y15" s="198">
        <v>0</v>
      </c>
      <c r="Z15" s="198">
        <v>3.93</v>
      </c>
      <c r="AA15" s="198">
        <v>0.99</v>
      </c>
      <c r="AB15" s="198">
        <v>0</v>
      </c>
      <c r="AC15" s="198">
        <v>26.26</v>
      </c>
      <c r="AD15" s="198">
        <v>0</v>
      </c>
      <c r="AE15" s="198">
        <v>0</v>
      </c>
      <c r="AF15" s="198">
        <v>0</v>
      </c>
      <c r="AG15" s="198">
        <v>16.78</v>
      </c>
      <c r="AH15" s="198">
        <v>0</v>
      </c>
      <c r="AI15" s="198">
        <v>50.92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0.48</v>
      </c>
      <c r="K16" s="198">
        <v>16.77</v>
      </c>
      <c r="L16" s="198">
        <v>1.36</v>
      </c>
      <c r="M16" s="198">
        <v>2.04</v>
      </c>
      <c r="N16" s="198">
        <v>1.67</v>
      </c>
      <c r="O16" s="198">
        <v>2.35</v>
      </c>
      <c r="P16" s="198">
        <v>0.76</v>
      </c>
      <c r="Q16" s="198">
        <v>0.26</v>
      </c>
      <c r="R16" s="198">
        <v>4.3499999999999996</v>
      </c>
      <c r="S16" s="198">
        <v>0.37</v>
      </c>
      <c r="T16" s="198">
        <v>0</v>
      </c>
      <c r="U16" s="198">
        <v>1.49</v>
      </c>
      <c r="V16" s="198">
        <v>0.2</v>
      </c>
      <c r="W16" s="198">
        <v>0.65</v>
      </c>
      <c r="X16" s="198">
        <v>2.08</v>
      </c>
      <c r="Y16" s="198">
        <v>0</v>
      </c>
      <c r="Z16" s="198">
        <v>3.93</v>
      </c>
      <c r="AA16" s="198">
        <v>0.99</v>
      </c>
      <c r="AB16" s="198">
        <v>0</v>
      </c>
      <c r="AC16" s="198">
        <v>26.26</v>
      </c>
      <c r="AD16" s="198">
        <v>0</v>
      </c>
      <c r="AE16" s="198">
        <v>0</v>
      </c>
      <c r="AF16" s="198">
        <v>0</v>
      </c>
      <c r="AG16" s="198">
        <v>16.78</v>
      </c>
      <c r="AH16" s="198">
        <v>0</v>
      </c>
      <c r="AI16" s="198">
        <v>50.92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0.48</v>
      </c>
      <c r="K17" s="198">
        <v>16.77</v>
      </c>
      <c r="L17" s="198">
        <v>1.36</v>
      </c>
      <c r="M17" s="198">
        <v>2.04</v>
      </c>
      <c r="N17" s="198">
        <v>1.67</v>
      </c>
      <c r="O17" s="198">
        <v>2.35</v>
      </c>
      <c r="P17" s="198">
        <v>0.76</v>
      </c>
      <c r="Q17" s="198">
        <v>0.26</v>
      </c>
      <c r="R17" s="198">
        <v>4.3499999999999996</v>
      </c>
      <c r="S17" s="198">
        <v>0.37</v>
      </c>
      <c r="T17" s="198">
        <v>0</v>
      </c>
      <c r="U17" s="198">
        <v>1.49</v>
      </c>
      <c r="V17" s="198">
        <v>0.2</v>
      </c>
      <c r="W17" s="198">
        <v>0.65</v>
      </c>
      <c r="X17" s="198">
        <v>2.08</v>
      </c>
      <c r="Y17" s="198">
        <v>0</v>
      </c>
      <c r="Z17" s="198">
        <v>3.93</v>
      </c>
      <c r="AA17" s="198">
        <v>0.99</v>
      </c>
      <c r="AB17" s="198">
        <v>0</v>
      </c>
      <c r="AC17" s="198">
        <v>26.26</v>
      </c>
      <c r="AD17" s="198">
        <v>0</v>
      </c>
      <c r="AE17" s="198">
        <v>0</v>
      </c>
      <c r="AF17" s="198">
        <v>0</v>
      </c>
      <c r="AG17" s="198">
        <v>16.78</v>
      </c>
      <c r="AH17" s="198">
        <v>0</v>
      </c>
      <c r="AI17" s="198">
        <v>50.92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0.48</v>
      </c>
      <c r="K18" s="198">
        <v>16.77</v>
      </c>
      <c r="L18" s="198">
        <v>1.36</v>
      </c>
      <c r="M18" s="198">
        <v>2.04</v>
      </c>
      <c r="N18" s="198">
        <v>1.67</v>
      </c>
      <c r="O18" s="198">
        <v>2.35</v>
      </c>
      <c r="P18" s="198">
        <v>0.76</v>
      </c>
      <c r="Q18" s="198">
        <v>0.26</v>
      </c>
      <c r="R18" s="198">
        <v>4.3499999999999996</v>
      </c>
      <c r="S18" s="198">
        <v>0.37</v>
      </c>
      <c r="T18" s="198">
        <v>0</v>
      </c>
      <c r="U18" s="198">
        <v>1.49</v>
      </c>
      <c r="V18" s="198">
        <v>0.2</v>
      </c>
      <c r="W18" s="198">
        <v>0.65</v>
      </c>
      <c r="X18" s="198">
        <v>2.08</v>
      </c>
      <c r="Y18" s="198">
        <v>0</v>
      </c>
      <c r="Z18" s="198">
        <v>3.93</v>
      </c>
      <c r="AA18" s="198">
        <v>0.99</v>
      </c>
      <c r="AB18" s="198">
        <v>0</v>
      </c>
      <c r="AC18" s="198">
        <v>26.26</v>
      </c>
      <c r="AD18" s="198">
        <v>0</v>
      </c>
      <c r="AE18" s="198">
        <v>0</v>
      </c>
      <c r="AF18" s="198">
        <v>0</v>
      </c>
      <c r="AG18" s="198">
        <v>16.78</v>
      </c>
      <c r="AH18" s="198">
        <v>0</v>
      </c>
      <c r="AI18" s="198">
        <v>50.92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0.96</v>
      </c>
      <c r="K19" s="198">
        <v>16.77</v>
      </c>
      <c r="L19" s="198">
        <v>1.36</v>
      </c>
      <c r="M19" s="198">
        <v>2.04</v>
      </c>
      <c r="N19" s="198">
        <v>1.67</v>
      </c>
      <c r="O19" s="198">
        <v>2.35</v>
      </c>
      <c r="P19" s="198">
        <v>0.76</v>
      </c>
      <c r="Q19" s="198">
        <v>0.28999999999999998</v>
      </c>
      <c r="R19" s="198">
        <v>4.3499999999999996</v>
      </c>
      <c r="S19" s="198">
        <v>0.37</v>
      </c>
      <c r="T19" s="198">
        <v>0</v>
      </c>
      <c r="U19" s="198">
        <v>1.49</v>
      </c>
      <c r="V19" s="198">
        <v>0.2</v>
      </c>
      <c r="W19" s="198">
        <v>0.65</v>
      </c>
      <c r="X19" s="198">
        <v>2.08</v>
      </c>
      <c r="Y19" s="198">
        <v>0</v>
      </c>
      <c r="Z19" s="198">
        <v>3.93</v>
      </c>
      <c r="AA19" s="198">
        <v>0.99</v>
      </c>
      <c r="AB19" s="198">
        <v>0</v>
      </c>
      <c r="AC19" s="198">
        <v>26.26</v>
      </c>
      <c r="AD19" s="198">
        <v>0</v>
      </c>
      <c r="AE19" s="198">
        <v>0</v>
      </c>
      <c r="AF19" s="198">
        <v>0</v>
      </c>
      <c r="AG19" s="198">
        <v>16.78</v>
      </c>
      <c r="AH19" s="198">
        <v>0</v>
      </c>
      <c r="AI19" s="198">
        <v>50.92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233.85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0.96</v>
      </c>
      <c r="K20" s="198">
        <v>16.77</v>
      </c>
      <c r="L20" s="198">
        <v>1.36</v>
      </c>
      <c r="M20" s="198">
        <v>2.04</v>
      </c>
      <c r="N20" s="198">
        <v>1.67</v>
      </c>
      <c r="O20" s="198">
        <v>2.35</v>
      </c>
      <c r="P20" s="198">
        <v>0.76</v>
      </c>
      <c r="Q20" s="198">
        <v>0.28999999999999998</v>
      </c>
      <c r="R20" s="198">
        <v>4.3499999999999996</v>
      </c>
      <c r="S20" s="198">
        <v>0.37</v>
      </c>
      <c r="T20" s="198">
        <v>0</v>
      </c>
      <c r="U20" s="198">
        <v>1.49</v>
      </c>
      <c r="V20" s="198">
        <v>0.2</v>
      </c>
      <c r="W20" s="198">
        <v>0.65</v>
      </c>
      <c r="X20" s="198">
        <v>2.08</v>
      </c>
      <c r="Y20" s="198">
        <v>0</v>
      </c>
      <c r="Z20" s="198">
        <v>3.93</v>
      </c>
      <c r="AA20" s="198">
        <v>0.99</v>
      </c>
      <c r="AB20" s="198">
        <v>0</v>
      </c>
      <c r="AC20" s="198">
        <v>26.26</v>
      </c>
      <c r="AD20" s="198">
        <v>0</v>
      </c>
      <c r="AE20" s="198">
        <v>0</v>
      </c>
      <c r="AF20" s="198">
        <v>0</v>
      </c>
      <c r="AG20" s="198">
        <v>16.78</v>
      </c>
      <c r="AH20" s="198">
        <v>0</v>
      </c>
      <c r="AI20" s="198">
        <v>50.92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231.85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0.96</v>
      </c>
      <c r="K21" s="198">
        <v>16.77</v>
      </c>
      <c r="L21" s="198">
        <v>1.36</v>
      </c>
      <c r="M21" s="198">
        <v>2.04</v>
      </c>
      <c r="N21" s="198">
        <v>1.67</v>
      </c>
      <c r="O21" s="198">
        <v>2.35</v>
      </c>
      <c r="P21" s="198">
        <v>0.76</v>
      </c>
      <c r="Q21" s="198">
        <v>0.77</v>
      </c>
      <c r="R21" s="198">
        <v>0.6</v>
      </c>
      <c r="S21" s="198">
        <v>0.37</v>
      </c>
      <c r="T21" s="198">
        <v>0</v>
      </c>
      <c r="U21" s="198">
        <v>1.49</v>
      </c>
      <c r="V21" s="198">
        <v>0.2</v>
      </c>
      <c r="W21" s="198">
        <v>0.65</v>
      </c>
      <c r="X21" s="198">
        <v>2.08</v>
      </c>
      <c r="Y21" s="198">
        <v>0</v>
      </c>
      <c r="Z21" s="198">
        <v>3.93</v>
      </c>
      <c r="AA21" s="198">
        <v>0.99</v>
      </c>
      <c r="AB21" s="198">
        <v>0</v>
      </c>
      <c r="AC21" s="198">
        <v>26.26</v>
      </c>
      <c r="AD21" s="198">
        <v>0</v>
      </c>
      <c r="AE21" s="198">
        <v>0</v>
      </c>
      <c r="AF21" s="198">
        <v>0</v>
      </c>
      <c r="AG21" s="198">
        <v>16.78</v>
      </c>
      <c r="AH21" s="198">
        <v>0</v>
      </c>
      <c r="AI21" s="198">
        <v>50.92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232.85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0.96</v>
      </c>
      <c r="K22" s="198">
        <v>16.77</v>
      </c>
      <c r="L22" s="198">
        <v>1.36</v>
      </c>
      <c r="M22" s="198">
        <v>2.04</v>
      </c>
      <c r="N22" s="198">
        <v>1.67</v>
      </c>
      <c r="O22" s="198">
        <v>2.35</v>
      </c>
      <c r="P22" s="198">
        <v>0.76</v>
      </c>
      <c r="Q22" s="198">
        <v>0.77</v>
      </c>
      <c r="R22" s="198">
        <v>0.6</v>
      </c>
      <c r="S22" s="198">
        <v>0.37</v>
      </c>
      <c r="T22" s="198">
        <v>0</v>
      </c>
      <c r="U22" s="198">
        <v>1.49</v>
      </c>
      <c r="V22" s="198">
        <v>0.2</v>
      </c>
      <c r="W22" s="198">
        <v>0.65</v>
      </c>
      <c r="X22" s="198">
        <v>2.08</v>
      </c>
      <c r="Y22" s="198">
        <v>0</v>
      </c>
      <c r="Z22" s="198">
        <v>3.93</v>
      </c>
      <c r="AA22" s="198">
        <v>0.99</v>
      </c>
      <c r="AB22" s="198">
        <v>0</v>
      </c>
      <c r="AC22" s="198">
        <v>25.75</v>
      </c>
      <c r="AD22" s="198">
        <v>0</v>
      </c>
      <c r="AE22" s="198">
        <v>0</v>
      </c>
      <c r="AF22" s="198">
        <v>0</v>
      </c>
      <c r="AG22" s="198">
        <v>16.78</v>
      </c>
      <c r="AH22" s="198">
        <v>0</v>
      </c>
      <c r="AI22" s="198">
        <v>50.92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0.96</v>
      </c>
      <c r="K23" s="198">
        <v>16.77</v>
      </c>
      <c r="L23" s="198">
        <v>1.36</v>
      </c>
      <c r="M23" s="198">
        <v>2.04</v>
      </c>
      <c r="N23" s="198">
        <v>1.67</v>
      </c>
      <c r="O23" s="198">
        <v>2.35</v>
      </c>
      <c r="P23" s="198">
        <v>0.76</v>
      </c>
      <c r="Q23" s="198">
        <v>0.77</v>
      </c>
      <c r="R23" s="198">
        <v>0.6</v>
      </c>
      <c r="S23" s="198">
        <v>0.37</v>
      </c>
      <c r="T23" s="198">
        <v>0</v>
      </c>
      <c r="U23" s="198">
        <v>1.49</v>
      </c>
      <c r="V23" s="198">
        <v>0.2</v>
      </c>
      <c r="W23" s="198">
        <v>0.65</v>
      </c>
      <c r="X23" s="198">
        <v>2.08</v>
      </c>
      <c r="Y23" s="198">
        <v>0</v>
      </c>
      <c r="Z23" s="198">
        <v>3.93</v>
      </c>
      <c r="AA23" s="198">
        <v>0.99</v>
      </c>
      <c r="AB23" s="198">
        <v>0</v>
      </c>
      <c r="AC23" s="198">
        <v>25.75</v>
      </c>
      <c r="AD23" s="198">
        <v>0</v>
      </c>
      <c r="AE23" s="198">
        <v>0</v>
      </c>
      <c r="AF23" s="198">
        <v>0</v>
      </c>
      <c r="AG23" s="198">
        <v>16.78</v>
      </c>
      <c r="AH23" s="198">
        <v>0</v>
      </c>
      <c r="AI23" s="198">
        <v>50.92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253.85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0.96</v>
      </c>
      <c r="K24" s="198">
        <v>16.77</v>
      </c>
      <c r="L24" s="198">
        <v>1.36</v>
      </c>
      <c r="M24" s="198">
        <v>2.04</v>
      </c>
      <c r="N24" s="198">
        <v>1.67</v>
      </c>
      <c r="O24" s="198">
        <v>2.35</v>
      </c>
      <c r="P24" s="198">
        <v>0.76</v>
      </c>
      <c r="Q24" s="198">
        <v>0.77</v>
      </c>
      <c r="R24" s="198">
        <v>0.6</v>
      </c>
      <c r="S24" s="198">
        <v>0.37</v>
      </c>
      <c r="T24" s="198">
        <v>0</v>
      </c>
      <c r="U24" s="198">
        <v>1.49</v>
      </c>
      <c r="V24" s="198">
        <v>0.2</v>
      </c>
      <c r="W24" s="198">
        <v>0.65</v>
      </c>
      <c r="X24" s="198">
        <v>2.08</v>
      </c>
      <c r="Y24" s="198">
        <v>0</v>
      </c>
      <c r="Z24" s="198">
        <v>3.93</v>
      </c>
      <c r="AA24" s="198">
        <v>0.99</v>
      </c>
      <c r="AB24" s="198">
        <v>0</v>
      </c>
      <c r="AC24" s="198">
        <v>25.75</v>
      </c>
      <c r="AD24" s="198">
        <v>0</v>
      </c>
      <c r="AE24" s="198">
        <v>0</v>
      </c>
      <c r="AF24" s="198">
        <v>0</v>
      </c>
      <c r="AG24" s="198">
        <v>16.78</v>
      </c>
      <c r="AH24" s="198">
        <v>0</v>
      </c>
      <c r="AI24" s="198">
        <v>50.92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253.85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0.96</v>
      </c>
      <c r="K25" s="198">
        <v>16.77</v>
      </c>
      <c r="L25" s="198">
        <v>1.36</v>
      </c>
      <c r="M25" s="198">
        <v>2.04</v>
      </c>
      <c r="N25" s="198">
        <v>1.67</v>
      </c>
      <c r="O25" s="198">
        <v>2.35</v>
      </c>
      <c r="P25" s="198">
        <v>0.76</v>
      </c>
      <c r="Q25" s="198">
        <v>0.77</v>
      </c>
      <c r="R25" s="198">
        <v>0.6</v>
      </c>
      <c r="S25" s="198">
        <v>0.37</v>
      </c>
      <c r="T25" s="198">
        <v>0</v>
      </c>
      <c r="U25" s="198">
        <v>1.49</v>
      </c>
      <c r="V25" s="198">
        <v>0.2</v>
      </c>
      <c r="W25" s="198">
        <v>0.65</v>
      </c>
      <c r="X25" s="198">
        <v>2.08</v>
      </c>
      <c r="Y25" s="198">
        <v>0</v>
      </c>
      <c r="Z25" s="198">
        <v>3.93</v>
      </c>
      <c r="AA25" s="198">
        <v>0.99</v>
      </c>
      <c r="AB25" s="198">
        <v>0</v>
      </c>
      <c r="AC25" s="198">
        <v>25.75</v>
      </c>
      <c r="AD25" s="198">
        <v>0</v>
      </c>
      <c r="AE25" s="198">
        <v>0</v>
      </c>
      <c r="AF25" s="198">
        <v>0</v>
      </c>
      <c r="AG25" s="198">
        <v>16.78</v>
      </c>
      <c r="AH25" s="198">
        <v>0</v>
      </c>
      <c r="AI25" s="198">
        <v>50.92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254.85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0.96</v>
      </c>
      <c r="K26" s="198">
        <v>16.77</v>
      </c>
      <c r="L26" s="198">
        <v>1.36</v>
      </c>
      <c r="M26" s="198">
        <v>2.04</v>
      </c>
      <c r="N26" s="198">
        <v>1.67</v>
      </c>
      <c r="O26" s="198">
        <v>2.35</v>
      </c>
      <c r="P26" s="198">
        <v>0.76</v>
      </c>
      <c r="Q26" s="198">
        <v>0.77</v>
      </c>
      <c r="R26" s="198">
        <v>0.6</v>
      </c>
      <c r="S26" s="198">
        <v>0.37</v>
      </c>
      <c r="T26" s="198">
        <v>0</v>
      </c>
      <c r="U26" s="198">
        <v>1.49</v>
      </c>
      <c r="V26" s="198">
        <v>0.2</v>
      </c>
      <c r="W26" s="198">
        <v>0.65</v>
      </c>
      <c r="X26" s="198">
        <v>2.08</v>
      </c>
      <c r="Y26" s="198">
        <v>0</v>
      </c>
      <c r="Z26" s="198">
        <v>3.93</v>
      </c>
      <c r="AA26" s="198">
        <v>0.99</v>
      </c>
      <c r="AB26" s="198">
        <v>0</v>
      </c>
      <c r="AC26" s="198">
        <v>25.75</v>
      </c>
      <c r="AD26" s="198">
        <v>0</v>
      </c>
      <c r="AE26" s="198">
        <v>0</v>
      </c>
      <c r="AF26" s="198">
        <v>0</v>
      </c>
      <c r="AG26" s="198">
        <v>16.78</v>
      </c>
      <c r="AH26" s="198">
        <v>0</v>
      </c>
      <c r="AI26" s="198">
        <v>50.92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259.10000000000002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2.38</v>
      </c>
      <c r="G27" s="198">
        <v>2.86</v>
      </c>
      <c r="H27" s="198">
        <v>0</v>
      </c>
      <c r="I27" s="198">
        <v>0</v>
      </c>
      <c r="J27" s="198">
        <v>0.48</v>
      </c>
      <c r="K27" s="198">
        <v>16.77</v>
      </c>
      <c r="L27" s="198">
        <v>1.36</v>
      </c>
      <c r="M27" s="198">
        <v>2.04</v>
      </c>
      <c r="N27" s="198">
        <v>1.67</v>
      </c>
      <c r="O27" s="198">
        <v>2.35</v>
      </c>
      <c r="P27" s="198">
        <v>0.76</v>
      </c>
      <c r="Q27" s="198">
        <v>0.77</v>
      </c>
      <c r="R27" s="198">
        <v>0.6</v>
      </c>
      <c r="S27" s="198">
        <v>0.37</v>
      </c>
      <c r="T27" s="198">
        <v>0</v>
      </c>
      <c r="U27" s="198">
        <v>1.49</v>
      </c>
      <c r="V27" s="198">
        <v>0.2</v>
      </c>
      <c r="W27" s="198">
        <v>0.65</v>
      </c>
      <c r="X27" s="198">
        <v>2.08</v>
      </c>
      <c r="Y27" s="198">
        <v>0</v>
      </c>
      <c r="Z27" s="198">
        <v>3.93</v>
      </c>
      <c r="AA27" s="198">
        <v>0.99</v>
      </c>
      <c r="AB27" s="198">
        <v>0</v>
      </c>
      <c r="AC27" s="198">
        <v>25.75</v>
      </c>
      <c r="AD27" s="198">
        <v>0</v>
      </c>
      <c r="AE27" s="198">
        <v>0</v>
      </c>
      <c r="AF27" s="198">
        <v>0</v>
      </c>
      <c r="AG27" s="198">
        <v>16.78</v>
      </c>
      <c r="AH27" s="198">
        <v>0</v>
      </c>
      <c r="AI27" s="198">
        <v>50.92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259.10000000000002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2.38</v>
      </c>
      <c r="G28" s="198">
        <v>2.86</v>
      </c>
      <c r="H28" s="198">
        <v>0</v>
      </c>
      <c r="I28" s="198">
        <v>0</v>
      </c>
      <c r="J28" s="198">
        <v>0.48</v>
      </c>
      <c r="K28" s="198">
        <v>16.77</v>
      </c>
      <c r="L28" s="198">
        <v>1.36</v>
      </c>
      <c r="M28" s="198">
        <v>2.04</v>
      </c>
      <c r="N28" s="198">
        <v>1.67</v>
      </c>
      <c r="O28" s="198">
        <v>2.35</v>
      </c>
      <c r="P28" s="198">
        <v>0.76</v>
      </c>
      <c r="Q28" s="198">
        <v>0.77</v>
      </c>
      <c r="R28" s="198">
        <v>0.6</v>
      </c>
      <c r="S28" s="198">
        <v>0.37</v>
      </c>
      <c r="T28" s="198">
        <v>0</v>
      </c>
      <c r="U28" s="198">
        <v>1.49</v>
      </c>
      <c r="V28" s="198">
        <v>0.2</v>
      </c>
      <c r="W28" s="198">
        <v>0.65</v>
      </c>
      <c r="X28" s="198">
        <v>2.08</v>
      </c>
      <c r="Y28" s="198">
        <v>0</v>
      </c>
      <c r="Z28" s="198">
        <v>3.93</v>
      </c>
      <c r="AA28" s="198">
        <v>0.99</v>
      </c>
      <c r="AB28" s="198">
        <v>0</v>
      </c>
      <c r="AC28" s="198">
        <v>25.75</v>
      </c>
      <c r="AD28" s="198">
        <v>0</v>
      </c>
      <c r="AE28" s="198">
        <v>0</v>
      </c>
      <c r="AF28" s="198">
        <v>0</v>
      </c>
      <c r="AG28" s="198">
        <v>16.78</v>
      </c>
      <c r="AH28" s="198">
        <v>0</v>
      </c>
      <c r="AI28" s="198">
        <v>50.92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266.61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2.38</v>
      </c>
      <c r="G29" s="198">
        <v>2.86</v>
      </c>
      <c r="H29" s="198">
        <v>0</v>
      </c>
      <c r="I29" s="198">
        <v>0</v>
      </c>
      <c r="J29" s="198">
        <v>0.48</v>
      </c>
      <c r="K29" s="198">
        <v>16.77</v>
      </c>
      <c r="L29" s="198">
        <v>1.36</v>
      </c>
      <c r="M29" s="198">
        <v>2.04</v>
      </c>
      <c r="N29" s="198">
        <v>1.67</v>
      </c>
      <c r="O29" s="198">
        <v>2.35</v>
      </c>
      <c r="P29" s="198">
        <v>0.76</v>
      </c>
      <c r="Q29" s="198">
        <v>0.77</v>
      </c>
      <c r="R29" s="198">
        <v>0.6</v>
      </c>
      <c r="S29" s="198">
        <v>0.37</v>
      </c>
      <c r="T29" s="198">
        <v>0</v>
      </c>
      <c r="U29" s="198">
        <v>1.49</v>
      </c>
      <c r="V29" s="198">
        <v>0.2</v>
      </c>
      <c r="W29" s="198">
        <v>0.65</v>
      </c>
      <c r="X29" s="198">
        <v>2.08</v>
      </c>
      <c r="Y29" s="198">
        <v>0</v>
      </c>
      <c r="Z29" s="198">
        <v>3.93</v>
      </c>
      <c r="AA29" s="198">
        <v>0.99</v>
      </c>
      <c r="AB29" s="198">
        <v>0</v>
      </c>
      <c r="AC29" s="198">
        <v>25.75</v>
      </c>
      <c r="AD29" s="198">
        <v>0</v>
      </c>
      <c r="AE29" s="198">
        <v>0</v>
      </c>
      <c r="AF29" s="198">
        <v>0</v>
      </c>
      <c r="AG29" s="198">
        <v>16.78</v>
      </c>
      <c r="AH29" s="198">
        <v>0</v>
      </c>
      <c r="AI29" s="198">
        <v>50.92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253.85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2.38</v>
      </c>
      <c r="G30" s="198">
        <v>2.86</v>
      </c>
      <c r="H30" s="198">
        <v>0</v>
      </c>
      <c r="I30" s="198">
        <v>0</v>
      </c>
      <c r="J30" s="198">
        <v>0.48</v>
      </c>
      <c r="K30" s="198">
        <v>16.77</v>
      </c>
      <c r="L30" s="198">
        <v>1.36</v>
      </c>
      <c r="M30" s="198">
        <v>2.04</v>
      </c>
      <c r="N30" s="198">
        <v>1.67</v>
      </c>
      <c r="O30" s="198">
        <v>2.35</v>
      </c>
      <c r="P30" s="198">
        <v>0.76</v>
      </c>
      <c r="Q30" s="198">
        <v>0.77</v>
      </c>
      <c r="R30" s="198">
        <v>0.6</v>
      </c>
      <c r="S30" s="198">
        <v>0.37</v>
      </c>
      <c r="T30" s="198">
        <v>0</v>
      </c>
      <c r="U30" s="198">
        <v>1.49</v>
      </c>
      <c r="V30" s="198">
        <v>0.2</v>
      </c>
      <c r="W30" s="198">
        <v>0.65</v>
      </c>
      <c r="X30" s="198">
        <v>2.08</v>
      </c>
      <c r="Y30" s="198">
        <v>0</v>
      </c>
      <c r="Z30" s="198">
        <v>3.93</v>
      </c>
      <c r="AA30" s="198">
        <v>0.99</v>
      </c>
      <c r="AB30" s="198">
        <v>0</v>
      </c>
      <c r="AC30" s="198">
        <v>26.26</v>
      </c>
      <c r="AD30" s="198">
        <v>0</v>
      </c>
      <c r="AE30" s="198">
        <v>0</v>
      </c>
      <c r="AF30" s="198">
        <v>0</v>
      </c>
      <c r="AG30" s="198">
        <v>16.78</v>
      </c>
      <c r="AH30" s="198">
        <v>0</v>
      </c>
      <c r="AI30" s="198">
        <v>50.92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253.85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2.38</v>
      </c>
      <c r="G31" s="198">
        <v>2.86</v>
      </c>
      <c r="H31" s="198">
        <v>0</v>
      </c>
      <c r="I31" s="198">
        <v>0</v>
      </c>
      <c r="J31" s="198">
        <v>0.48</v>
      </c>
      <c r="K31" s="198">
        <v>16.77</v>
      </c>
      <c r="L31" s="198">
        <v>1.36</v>
      </c>
      <c r="M31" s="198">
        <v>2.04</v>
      </c>
      <c r="N31" s="198">
        <v>1.67</v>
      </c>
      <c r="O31" s="198">
        <v>2.35</v>
      </c>
      <c r="P31" s="198">
        <v>0.76</v>
      </c>
      <c r="Q31" s="198">
        <v>0.77</v>
      </c>
      <c r="R31" s="198">
        <v>0.6</v>
      </c>
      <c r="S31" s="198">
        <v>0.37</v>
      </c>
      <c r="T31" s="198">
        <v>0</v>
      </c>
      <c r="U31" s="198">
        <v>1.49</v>
      </c>
      <c r="V31" s="198">
        <v>0.2</v>
      </c>
      <c r="W31" s="198">
        <v>0.65</v>
      </c>
      <c r="X31" s="198">
        <v>2.08</v>
      </c>
      <c r="Y31" s="198">
        <v>0</v>
      </c>
      <c r="Z31" s="198">
        <v>3.93</v>
      </c>
      <c r="AA31" s="198">
        <v>0.99</v>
      </c>
      <c r="AB31" s="198">
        <v>0</v>
      </c>
      <c r="AC31" s="198">
        <v>26.26</v>
      </c>
      <c r="AD31" s="198">
        <v>0</v>
      </c>
      <c r="AE31" s="198">
        <v>0</v>
      </c>
      <c r="AF31" s="198">
        <v>0</v>
      </c>
      <c r="AG31" s="198">
        <v>16.78</v>
      </c>
      <c r="AH31" s="198">
        <v>0</v>
      </c>
      <c r="AI31" s="198">
        <v>50.92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2.38</v>
      </c>
      <c r="G32" s="198">
        <v>2.86</v>
      </c>
      <c r="H32" s="198">
        <v>0</v>
      </c>
      <c r="I32" s="198">
        <v>0</v>
      </c>
      <c r="J32" s="198">
        <v>0.48</v>
      </c>
      <c r="K32" s="198">
        <v>16.77</v>
      </c>
      <c r="L32" s="198">
        <v>1.36</v>
      </c>
      <c r="M32" s="198">
        <v>2.04</v>
      </c>
      <c r="N32" s="198">
        <v>1.67</v>
      </c>
      <c r="O32" s="198">
        <v>2.35</v>
      </c>
      <c r="P32" s="198">
        <v>0.76</v>
      </c>
      <c r="Q32" s="198">
        <v>0.77</v>
      </c>
      <c r="R32" s="198">
        <v>0.6</v>
      </c>
      <c r="S32" s="198">
        <v>0.37</v>
      </c>
      <c r="T32" s="198">
        <v>0</v>
      </c>
      <c r="U32" s="198">
        <v>1.49</v>
      </c>
      <c r="V32" s="198">
        <v>0.2</v>
      </c>
      <c r="W32" s="198">
        <v>0.65</v>
      </c>
      <c r="X32" s="198">
        <v>2.08</v>
      </c>
      <c r="Y32" s="198">
        <v>0</v>
      </c>
      <c r="Z32" s="198">
        <v>3.93</v>
      </c>
      <c r="AA32" s="198">
        <v>0.99</v>
      </c>
      <c r="AB32" s="198">
        <v>0</v>
      </c>
      <c r="AC32" s="198">
        <v>26.26</v>
      </c>
      <c r="AD32" s="198">
        <v>0</v>
      </c>
      <c r="AE32" s="198">
        <v>0</v>
      </c>
      <c r="AF32" s="198">
        <v>0</v>
      </c>
      <c r="AG32" s="198">
        <v>16.78</v>
      </c>
      <c r="AH32" s="198">
        <v>0</v>
      </c>
      <c r="AI32" s="198">
        <v>50.92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253.85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2.38</v>
      </c>
      <c r="G33" s="198">
        <v>2.86</v>
      </c>
      <c r="H33" s="198">
        <v>0</v>
      </c>
      <c r="I33" s="198">
        <v>0</v>
      </c>
      <c r="J33" s="198">
        <v>0.48</v>
      </c>
      <c r="K33" s="198">
        <v>16.77</v>
      </c>
      <c r="L33" s="198">
        <v>1.36</v>
      </c>
      <c r="M33" s="198">
        <v>2.04</v>
      </c>
      <c r="N33" s="198">
        <v>1.67</v>
      </c>
      <c r="O33" s="198">
        <v>2.35</v>
      </c>
      <c r="P33" s="198">
        <v>0.76</v>
      </c>
      <c r="Q33" s="198">
        <v>0.77</v>
      </c>
      <c r="R33" s="198">
        <v>0.6</v>
      </c>
      <c r="S33" s="198">
        <v>0.37</v>
      </c>
      <c r="T33" s="198">
        <v>0</v>
      </c>
      <c r="U33" s="198">
        <v>1.49</v>
      </c>
      <c r="V33" s="198">
        <v>0.2</v>
      </c>
      <c r="W33" s="198">
        <v>0.65</v>
      </c>
      <c r="X33" s="198">
        <v>2.08</v>
      </c>
      <c r="Y33" s="198">
        <v>0</v>
      </c>
      <c r="Z33" s="198">
        <v>3.93</v>
      </c>
      <c r="AA33" s="198">
        <v>0.99</v>
      </c>
      <c r="AB33" s="198">
        <v>0</v>
      </c>
      <c r="AC33" s="198">
        <v>26.26</v>
      </c>
      <c r="AD33" s="198">
        <v>0</v>
      </c>
      <c r="AE33" s="198">
        <v>0</v>
      </c>
      <c r="AF33" s="198">
        <v>0</v>
      </c>
      <c r="AG33" s="198">
        <v>16.78</v>
      </c>
      <c r="AH33" s="198">
        <v>0</v>
      </c>
      <c r="AI33" s="198">
        <v>50.92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253.85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2.38</v>
      </c>
      <c r="G34" s="198">
        <v>2.86</v>
      </c>
      <c r="H34" s="198">
        <v>0</v>
      </c>
      <c r="I34" s="198">
        <v>0</v>
      </c>
      <c r="J34" s="198">
        <v>0.48</v>
      </c>
      <c r="K34" s="198">
        <v>16.77</v>
      </c>
      <c r="L34" s="198">
        <v>1.36</v>
      </c>
      <c r="M34" s="198">
        <v>2.04</v>
      </c>
      <c r="N34" s="198">
        <v>1.67</v>
      </c>
      <c r="O34" s="198">
        <v>2.35</v>
      </c>
      <c r="P34" s="198">
        <v>0.76</v>
      </c>
      <c r="Q34" s="198">
        <v>4.13</v>
      </c>
      <c r="R34" s="198">
        <v>4.0999999999999996</v>
      </c>
      <c r="S34" s="198">
        <v>0.37</v>
      </c>
      <c r="T34" s="198">
        <v>0</v>
      </c>
      <c r="U34" s="198">
        <v>1.49</v>
      </c>
      <c r="V34" s="198">
        <v>0.2</v>
      </c>
      <c r="W34" s="198">
        <v>0.65</v>
      </c>
      <c r="X34" s="198">
        <v>2.08</v>
      </c>
      <c r="Y34" s="198">
        <v>0</v>
      </c>
      <c r="Z34" s="198">
        <v>3.93</v>
      </c>
      <c r="AA34" s="198">
        <v>0.99</v>
      </c>
      <c r="AB34" s="198">
        <v>0</v>
      </c>
      <c r="AC34" s="198">
        <v>26.26</v>
      </c>
      <c r="AD34" s="198">
        <v>0</v>
      </c>
      <c r="AE34" s="198">
        <v>0</v>
      </c>
      <c r="AF34" s="198">
        <v>0</v>
      </c>
      <c r="AG34" s="198">
        <v>16.78</v>
      </c>
      <c r="AH34" s="198">
        <v>0</v>
      </c>
      <c r="AI34" s="198">
        <v>50.92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253.85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2.38</v>
      </c>
      <c r="G35" s="198">
        <v>2.86</v>
      </c>
      <c r="H35" s="198">
        <v>0</v>
      </c>
      <c r="I35" s="198">
        <v>0</v>
      </c>
      <c r="J35" s="198">
        <v>0.48</v>
      </c>
      <c r="K35" s="198">
        <v>32.68</v>
      </c>
      <c r="L35" s="198">
        <v>1.67</v>
      </c>
      <c r="M35" s="198">
        <v>2.04</v>
      </c>
      <c r="N35" s="198">
        <v>1.67</v>
      </c>
      <c r="O35" s="198">
        <v>2.35</v>
      </c>
      <c r="P35" s="198">
        <v>0.76</v>
      </c>
      <c r="Q35" s="198">
        <v>3.94</v>
      </c>
      <c r="R35" s="198">
        <v>4.0999999999999996</v>
      </c>
      <c r="S35" s="198">
        <v>0.37</v>
      </c>
      <c r="T35" s="198">
        <v>0</v>
      </c>
      <c r="U35" s="198">
        <v>1.49</v>
      </c>
      <c r="V35" s="198">
        <v>0.2</v>
      </c>
      <c r="W35" s="198">
        <v>0.65</v>
      </c>
      <c r="X35" s="198">
        <v>2.08</v>
      </c>
      <c r="Y35" s="198">
        <v>0</v>
      </c>
      <c r="Z35" s="198">
        <v>3.93</v>
      </c>
      <c r="AA35" s="198">
        <v>0.99</v>
      </c>
      <c r="AB35" s="198">
        <v>0</v>
      </c>
      <c r="AC35" s="198">
        <v>26.26</v>
      </c>
      <c r="AD35" s="198">
        <v>0</v>
      </c>
      <c r="AE35" s="198">
        <v>0</v>
      </c>
      <c r="AF35" s="198">
        <v>0</v>
      </c>
      <c r="AG35" s="198">
        <v>16.78</v>
      </c>
      <c r="AH35" s="198">
        <v>0</v>
      </c>
      <c r="AI35" s="198">
        <v>50.92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2.38</v>
      </c>
      <c r="G36" s="198">
        <v>2.86</v>
      </c>
      <c r="H36" s="198">
        <v>0</v>
      </c>
      <c r="I36" s="198">
        <v>0</v>
      </c>
      <c r="J36" s="198">
        <v>0.48</v>
      </c>
      <c r="K36" s="198">
        <v>32.68</v>
      </c>
      <c r="L36" s="198">
        <v>1.67</v>
      </c>
      <c r="M36" s="198">
        <v>2.04</v>
      </c>
      <c r="N36" s="198">
        <v>1.67</v>
      </c>
      <c r="O36" s="198">
        <v>2.35</v>
      </c>
      <c r="P36" s="198">
        <v>0.76</v>
      </c>
      <c r="Q36" s="198">
        <v>3.94</v>
      </c>
      <c r="R36" s="198">
        <v>4.0999999999999996</v>
      </c>
      <c r="S36" s="198">
        <v>0.37</v>
      </c>
      <c r="T36" s="198">
        <v>0</v>
      </c>
      <c r="U36" s="198">
        <v>1.49</v>
      </c>
      <c r="V36" s="198">
        <v>0.2</v>
      </c>
      <c r="W36" s="198">
        <v>0.65</v>
      </c>
      <c r="X36" s="198">
        <v>2.08</v>
      </c>
      <c r="Y36" s="198">
        <v>0</v>
      </c>
      <c r="Z36" s="198">
        <v>3.93</v>
      </c>
      <c r="AA36" s="198">
        <v>0.99</v>
      </c>
      <c r="AB36" s="198">
        <v>0</v>
      </c>
      <c r="AC36" s="198">
        <v>26.26</v>
      </c>
      <c r="AD36" s="198">
        <v>0</v>
      </c>
      <c r="AE36" s="198">
        <v>0</v>
      </c>
      <c r="AF36" s="198">
        <v>0</v>
      </c>
      <c r="AG36" s="198">
        <v>16.78</v>
      </c>
      <c r="AH36" s="198">
        <v>0</v>
      </c>
      <c r="AI36" s="198">
        <v>50.92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2.38</v>
      </c>
      <c r="G37" s="198">
        <v>2.86</v>
      </c>
      <c r="H37" s="198">
        <v>0</v>
      </c>
      <c r="I37" s="198">
        <v>0</v>
      </c>
      <c r="J37" s="198">
        <v>0.48</v>
      </c>
      <c r="K37" s="198">
        <v>190.99</v>
      </c>
      <c r="L37" s="198">
        <v>11.04</v>
      </c>
      <c r="M37" s="198">
        <v>2.04</v>
      </c>
      <c r="N37" s="198">
        <v>1.67</v>
      </c>
      <c r="O37" s="198">
        <v>2.35</v>
      </c>
      <c r="P37" s="198">
        <v>0.76</v>
      </c>
      <c r="Q37" s="198">
        <v>3.94</v>
      </c>
      <c r="R37" s="198">
        <v>4.0999999999999996</v>
      </c>
      <c r="S37" s="198">
        <v>0.37</v>
      </c>
      <c r="T37" s="198">
        <v>0</v>
      </c>
      <c r="U37" s="198">
        <v>1.49</v>
      </c>
      <c r="V37" s="198">
        <v>0.2</v>
      </c>
      <c r="W37" s="198">
        <v>0.65</v>
      </c>
      <c r="X37" s="198">
        <v>2.08</v>
      </c>
      <c r="Y37" s="198">
        <v>0</v>
      </c>
      <c r="Z37" s="198">
        <v>3.93</v>
      </c>
      <c r="AA37" s="198">
        <v>0.99</v>
      </c>
      <c r="AB37" s="198">
        <v>0</v>
      </c>
      <c r="AC37" s="198">
        <v>26.26</v>
      </c>
      <c r="AD37" s="198">
        <v>0</v>
      </c>
      <c r="AE37" s="198">
        <v>0</v>
      </c>
      <c r="AF37" s="198">
        <v>0</v>
      </c>
      <c r="AG37" s="198">
        <v>16.78</v>
      </c>
      <c r="AH37" s="198">
        <v>0</v>
      </c>
      <c r="AI37" s="198">
        <v>50.92</v>
      </c>
      <c r="AJ37" s="198">
        <v>0</v>
      </c>
      <c r="AK37" s="198">
        <v>0.96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2.38</v>
      </c>
      <c r="G38" s="198">
        <v>2.86</v>
      </c>
      <c r="H38" s="198">
        <v>0</v>
      </c>
      <c r="I38" s="198">
        <v>0</v>
      </c>
      <c r="J38" s="198">
        <v>0.48</v>
      </c>
      <c r="K38" s="198">
        <v>202.61</v>
      </c>
      <c r="L38" s="198">
        <v>11.04</v>
      </c>
      <c r="M38" s="198">
        <v>2.04</v>
      </c>
      <c r="N38" s="198">
        <v>1.67</v>
      </c>
      <c r="O38" s="198">
        <v>2.35</v>
      </c>
      <c r="P38" s="198">
        <v>0.76</v>
      </c>
      <c r="Q38" s="198">
        <v>3.94</v>
      </c>
      <c r="R38" s="198">
        <v>4.0999999999999996</v>
      </c>
      <c r="S38" s="198">
        <v>0.37</v>
      </c>
      <c r="T38" s="198">
        <v>0</v>
      </c>
      <c r="U38" s="198">
        <v>1.49</v>
      </c>
      <c r="V38" s="198">
        <v>0.2</v>
      </c>
      <c r="W38" s="198">
        <v>0.65</v>
      </c>
      <c r="X38" s="198">
        <v>2.08</v>
      </c>
      <c r="Y38" s="198">
        <v>0</v>
      </c>
      <c r="Z38" s="198">
        <v>3.93</v>
      </c>
      <c r="AA38" s="198">
        <v>0.99</v>
      </c>
      <c r="AB38" s="198">
        <v>0</v>
      </c>
      <c r="AC38" s="198">
        <v>26.26</v>
      </c>
      <c r="AD38" s="198">
        <v>0</v>
      </c>
      <c r="AE38" s="198">
        <v>0</v>
      </c>
      <c r="AF38" s="198">
        <v>0</v>
      </c>
      <c r="AG38" s="198">
        <v>16.78</v>
      </c>
      <c r="AH38" s="198">
        <v>0</v>
      </c>
      <c r="AI38" s="198">
        <v>50.92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3.46</v>
      </c>
      <c r="E39" s="198">
        <v>0</v>
      </c>
      <c r="F39" s="198">
        <v>2.38</v>
      </c>
      <c r="G39" s="198">
        <v>2.86</v>
      </c>
      <c r="H39" s="198">
        <v>0</v>
      </c>
      <c r="I39" s="198">
        <v>0</v>
      </c>
      <c r="J39" s="198">
        <v>0.48</v>
      </c>
      <c r="K39" s="198">
        <v>241.67</v>
      </c>
      <c r="L39" s="198">
        <v>11.04</v>
      </c>
      <c r="M39" s="198">
        <v>2.04</v>
      </c>
      <c r="N39" s="198">
        <v>1.67</v>
      </c>
      <c r="O39" s="198">
        <v>2.35</v>
      </c>
      <c r="P39" s="198">
        <v>0.76</v>
      </c>
      <c r="Q39" s="198">
        <v>3.94</v>
      </c>
      <c r="R39" s="198">
        <v>0.6</v>
      </c>
      <c r="S39" s="198">
        <v>0.37</v>
      </c>
      <c r="T39" s="198">
        <v>0</v>
      </c>
      <c r="U39" s="198">
        <v>1.49</v>
      </c>
      <c r="V39" s="198">
        <v>0.2</v>
      </c>
      <c r="W39" s="198">
        <v>0.65</v>
      </c>
      <c r="X39" s="198">
        <v>2.08</v>
      </c>
      <c r="Y39" s="198">
        <v>0</v>
      </c>
      <c r="Z39" s="198">
        <v>3.93</v>
      </c>
      <c r="AA39" s="198">
        <v>0.99</v>
      </c>
      <c r="AB39" s="198">
        <v>0</v>
      </c>
      <c r="AC39" s="198">
        <v>26.51</v>
      </c>
      <c r="AD39" s="198">
        <v>0</v>
      </c>
      <c r="AE39" s="198">
        <v>0</v>
      </c>
      <c r="AF39" s="198">
        <v>0</v>
      </c>
      <c r="AG39" s="198">
        <v>16.78</v>
      </c>
      <c r="AH39" s="198">
        <v>0</v>
      </c>
      <c r="AI39" s="198">
        <v>50.92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252.15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3.46</v>
      </c>
      <c r="E40" s="198">
        <v>0</v>
      </c>
      <c r="F40" s="198">
        <v>2.38</v>
      </c>
      <c r="G40" s="198">
        <v>2.86</v>
      </c>
      <c r="H40" s="198">
        <v>0</v>
      </c>
      <c r="I40" s="198">
        <v>0</v>
      </c>
      <c r="J40" s="198">
        <v>0.48</v>
      </c>
      <c r="K40" s="198">
        <v>240.68</v>
      </c>
      <c r="L40" s="198">
        <v>11.04</v>
      </c>
      <c r="M40" s="198">
        <v>2.04</v>
      </c>
      <c r="N40" s="198">
        <v>1.67</v>
      </c>
      <c r="O40" s="198">
        <v>2.35</v>
      </c>
      <c r="P40" s="198">
        <v>0.76</v>
      </c>
      <c r="Q40" s="198">
        <v>0.28999999999999998</v>
      </c>
      <c r="R40" s="198">
        <v>0.6</v>
      </c>
      <c r="S40" s="198">
        <v>0.37</v>
      </c>
      <c r="T40" s="198">
        <v>0</v>
      </c>
      <c r="U40" s="198">
        <v>1.49</v>
      </c>
      <c r="V40" s="198">
        <v>0.2</v>
      </c>
      <c r="W40" s="198">
        <v>0.65</v>
      </c>
      <c r="X40" s="198">
        <v>2.08</v>
      </c>
      <c r="Y40" s="198">
        <v>0</v>
      </c>
      <c r="Z40" s="198">
        <v>3.93</v>
      </c>
      <c r="AA40" s="198">
        <v>0.99</v>
      </c>
      <c r="AB40" s="198">
        <v>0</v>
      </c>
      <c r="AC40" s="198">
        <v>26.51</v>
      </c>
      <c r="AD40" s="198">
        <v>0</v>
      </c>
      <c r="AE40" s="198">
        <v>0</v>
      </c>
      <c r="AF40" s="198">
        <v>0</v>
      </c>
      <c r="AG40" s="198">
        <v>16.78</v>
      </c>
      <c r="AH40" s="198">
        <v>0</v>
      </c>
      <c r="AI40" s="198">
        <v>50.92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252.15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3.46</v>
      </c>
      <c r="E41" s="198">
        <v>0</v>
      </c>
      <c r="F41" s="198">
        <v>2.38</v>
      </c>
      <c r="G41" s="198">
        <v>2.86</v>
      </c>
      <c r="H41" s="198">
        <v>0</v>
      </c>
      <c r="I41" s="198">
        <v>0</v>
      </c>
      <c r="J41" s="198">
        <v>0.48</v>
      </c>
      <c r="K41" s="198">
        <v>220.66</v>
      </c>
      <c r="L41" s="198">
        <v>11.04</v>
      </c>
      <c r="M41" s="198">
        <v>2.04</v>
      </c>
      <c r="N41" s="198">
        <v>1.67</v>
      </c>
      <c r="O41" s="198">
        <v>2.35</v>
      </c>
      <c r="P41" s="198">
        <v>0.76</v>
      </c>
      <c r="Q41" s="198">
        <v>0.28999999999999998</v>
      </c>
      <c r="R41" s="198">
        <v>0.6</v>
      </c>
      <c r="S41" s="198">
        <v>0.37</v>
      </c>
      <c r="T41" s="198">
        <v>0</v>
      </c>
      <c r="U41" s="198">
        <v>1.49</v>
      </c>
      <c r="V41" s="198">
        <v>0.2</v>
      </c>
      <c r="W41" s="198">
        <v>0.65</v>
      </c>
      <c r="X41" s="198">
        <v>2.08</v>
      </c>
      <c r="Y41" s="198">
        <v>0</v>
      </c>
      <c r="Z41" s="198">
        <v>3.93</v>
      </c>
      <c r="AA41" s="198">
        <v>0.99</v>
      </c>
      <c r="AB41" s="198">
        <v>0</v>
      </c>
      <c r="AC41" s="198">
        <v>26.51</v>
      </c>
      <c r="AD41" s="198">
        <v>0</v>
      </c>
      <c r="AE41" s="198">
        <v>0</v>
      </c>
      <c r="AF41" s="198">
        <v>0</v>
      </c>
      <c r="AG41" s="198">
        <v>16.78</v>
      </c>
      <c r="AH41" s="198">
        <v>0</v>
      </c>
      <c r="AI41" s="198">
        <v>50.92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3.46</v>
      </c>
      <c r="E42" s="198">
        <v>0</v>
      </c>
      <c r="F42" s="198">
        <v>2.38</v>
      </c>
      <c r="G42" s="198">
        <v>2.86</v>
      </c>
      <c r="H42" s="198">
        <v>0</v>
      </c>
      <c r="I42" s="198">
        <v>0</v>
      </c>
      <c r="J42" s="198">
        <v>0.48</v>
      </c>
      <c r="K42" s="198">
        <v>198.66</v>
      </c>
      <c r="L42" s="198">
        <v>11.04</v>
      </c>
      <c r="M42" s="198">
        <v>2.04</v>
      </c>
      <c r="N42" s="198">
        <v>1.67</v>
      </c>
      <c r="O42" s="198">
        <v>2.35</v>
      </c>
      <c r="P42" s="198">
        <v>0.76</v>
      </c>
      <c r="Q42" s="198">
        <v>3.94</v>
      </c>
      <c r="R42" s="198">
        <v>8.94</v>
      </c>
      <c r="S42" s="198">
        <v>0.37</v>
      </c>
      <c r="T42" s="198">
        <v>0</v>
      </c>
      <c r="U42" s="198">
        <v>1.49</v>
      </c>
      <c r="V42" s="198">
        <v>0.2</v>
      </c>
      <c r="W42" s="198">
        <v>0.65</v>
      </c>
      <c r="X42" s="198">
        <v>2.08</v>
      </c>
      <c r="Y42" s="198">
        <v>0</v>
      </c>
      <c r="Z42" s="198">
        <v>3.93</v>
      </c>
      <c r="AA42" s="198">
        <v>0.99</v>
      </c>
      <c r="AB42" s="198">
        <v>0</v>
      </c>
      <c r="AC42" s="198">
        <v>26.51</v>
      </c>
      <c r="AD42" s="198">
        <v>0</v>
      </c>
      <c r="AE42" s="198">
        <v>0</v>
      </c>
      <c r="AF42" s="198">
        <v>0</v>
      </c>
      <c r="AG42" s="198">
        <v>16.78</v>
      </c>
      <c r="AH42" s="198">
        <v>0</v>
      </c>
      <c r="AI42" s="198">
        <v>50.92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3.46</v>
      </c>
      <c r="E43" s="198">
        <v>0</v>
      </c>
      <c r="F43" s="198">
        <v>2.38</v>
      </c>
      <c r="G43" s="198">
        <v>2.86</v>
      </c>
      <c r="H43" s="198">
        <v>0</v>
      </c>
      <c r="I43" s="198">
        <v>0</v>
      </c>
      <c r="J43" s="198">
        <v>0.48</v>
      </c>
      <c r="K43" s="198">
        <v>16.45</v>
      </c>
      <c r="L43" s="198">
        <v>0.35</v>
      </c>
      <c r="M43" s="198">
        <v>2.04</v>
      </c>
      <c r="N43" s="198">
        <v>1.67</v>
      </c>
      <c r="O43" s="198">
        <v>2.35</v>
      </c>
      <c r="P43" s="198">
        <v>0.76</v>
      </c>
      <c r="Q43" s="198">
        <v>3.94</v>
      </c>
      <c r="R43" s="198">
        <v>8.94</v>
      </c>
      <c r="S43" s="198">
        <v>0.37</v>
      </c>
      <c r="T43" s="198">
        <v>0</v>
      </c>
      <c r="U43" s="198">
        <v>1.49</v>
      </c>
      <c r="V43" s="198">
        <v>0.2</v>
      </c>
      <c r="W43" s="198">
        <v>0.65</v>
      </c>
      <c r="X43" s="198">
        <v>2.08</v>
      </c>
      <c r="Y43" s="198">
        <v>0</v>
      </c>
      <c r="Z43" s="198">
        <v>3.93</v>
      </c>
      <c r="AA43" s="198">
        <v>0.99</v>
      </c>
      <c r="AB43" s="198">
        <v>0</v>
      </c>
      <c r="AC43" s="198">
        <v>26.51</v>
      </c>
      <c r="AD43" s="198">
        <v>0</v>
      </c>
      <c r="AE43" s="198">
        <v>0</v>
      </c>
      <c r="AF43" s="198">
        <v>0</v>
      </c>
      <c r="AG43" s="198">
        <v>16.78</v>
      </c>
      <c r="AH43" s="198">
        <v>0</v>
      </c>
      <c r="AI43" s="198">
        <v>50.92</v>
      </c>
      <c r="AJ43" s="198">
        <v>0</v>
      </c>
      <c r="AK43" s="198">
        <v>0.96</v>
      </c>
      <c r="AL43" s="198">
        <v>0</v>
      </c>
      <c r="AM43" s="198">
        <v>0</v>
      </c>
      <c r="AN43" s="198">
        <v>0</v>
      </c>
      <c r="AO43" s="198">
        <v>252.15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3.46</v>
      </c>
      <c r="E44" s="198">
        <v>0</v>
      </c>
      <c r="F44" s="198">
        <v>2.38</v>
      </c>
      <c r="G44" s="198">
        <v>2.86</v>
      </c>
      <c r="H44" s="198">
        <v>0</v>
      </c>
      <c r="I44" s="198">
        <v>0</v>
      </c>
      <c r="J44" s="198">
        <v>0.48</v>
      </c>
      <c r="K44" s="198">
        <v>16.45</v>
      </c>
      <c r="L44" s="198">
        <v>0.35</v>
      </c>
      <c r="M44" s="198">
        <v>2.04</v>
      </c>
      <c r="N44" s="198">
        <v>1.67</v>
      </c>
      <c r="O44" s="198">
        <v>2.35</v>
      </c>
      <c r="P44" s="198">
        <v>0.76</v>
      </c>
      <c r="Q44" s="198">
        <v>3.94</v>
      </c>
      <c r="R44" s="198">
        <v>8.94</v>
      </c>
      <c r="S44" s="198">
        <v>0.37</v>
      </c>
      <c r="T44" s="198">
        <v>0</v>
      </c>
      <c r="U44" s="198">
        <v>1.49</v>
      </c>
      <c r="V44" s="198">
        <v>0.2</v>
      </c>
      <c r="W44" s="198">
        <v>0.65</v>
      </c>
      <c r="X44" s="198">
        <v>2.08</v>
      </c>
      <c r="Y44" s="198">
        <v>0</v>
      </c>
      <c r="Z44" s="198">
        <v>3.93</v>
      </c>
      <c r="AA44" s="198">
        <v>0.99</v>
      </c>
      <c r="AB44" s="198">
        <v>0</v>
      </c>
      <c r="AC44" s="198">
        <v>26.51</v>
      </c>
      <c r="AD44" s="198">
        <v>0</v>
      </c>
      <c r="AE44" s="198">
        <v>0</v>
      </c>
      <c r="AF44" s="198">
        <v>0</v>
      </c>
      <c r="AG44" s="198">
        <v>16.78</v>
      </c>
      <c r="AH44" s="198">
        <v>0</v>
      </c>
      <c r="AI44" s="198">
        <v>50.92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3.46</v>
      </c>
      <c r="E45" s="198">
        <v>0</v>
      </c>
      <c r="F45" s="198">
        <v>2.38</v>
      </c>
      <c r="G45" s="198">
        <v>2.86</v>
      </c>
      <c r="H45" s="198">
        <v>0</v>
      </c>
      <c r="I45" s="198">
        <v>0</v>
      </c>
      <c r="J45" s="198">
        <v>0.48</v>
      </c>
      <c r="K45" s="198">
        <v>16.45</v>
      </c>
      <c r="L45" s="198">
        <v>0.35</v>
      </c>
      <c r="M45" s="198">
        <v>2.04</v>
      </c>
      <c r="N45" s="198">
        <v>1.67</v>
      </c>
      <c r="O45" s="198">
        <v>2.35</v>
      </c>
      <c r="P45" s="198">
        <v>0.76</v>
      </c>
      <c r="Q45" s="198">
        <v>3.94</v>
      </c>
      <c r="R45" s="198">
        <v>8.94</v>
      </c>
      <c r="S45" s="198">
        <v>0.37</v>
      </c>
      <c r="T45" s="198">
        <v>0</v>
      </c>
      <c r="U45" s="198">
        <v>1.49</v>
      </c>
      <c r="V45" s="198">
        <v>0.2</v>
      </c>
      <c r="W45" s="198">
        <v>0.65</v>
      </c>
      <c r="X45" s="198">
        <v>2.08</v>
      </c>
      <c r="Y45" s="198">
        <v>0</v>
      </c>
      <c r="Z45" s="198">
        <v>3.93</v>
      </c>
      <c r="AA45" s="198">
        <v>0.99</v>
      </c>
      <c r="AB45" s="198">
        <v>0</v>
      </c>
      <c r="AC45" s="198">
        <v>26.51</v>
      </c>
      <c r="AD45" s="198">
        <v>0</v>
      </c>
      <c r="AE45" s="198">
        <v>0</v>
      </c>
      <c r="AF45" s="198">
        <v>0</v>
      </c>
      <c r="AG45" s="198">
        <v>16.78</v>
      </c>
      <c r="AH45" s="198">
        <v>0</v>
      </c>
      <c r="AI45" s="198">
        <v>50.92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3.46</v>
      </c>
      <c r="E46" s="198">
        <v>0</v>
      </c>
      <c r="F46" s="198">
        <v>2.38</v>
      </c>
      <c r="G46" s="198">
        <v>2.86</v>
      </c>
      <c r="H46" s="198">
        <v>0</v>
      </c>
      <c r="I46" s="198">
        <v>0</v>
      </c>
      <c r="J46" s="198">
        <v>0.48</v>
      </c>
      <c r="K46" s="198">
        <v>16.45</v>
      </c>
      <c r="L46" s="198">
        <v>0.35</v>
      </c>
      <c r="M46" s="198">
        <v>2.04</v>
      </c>
      <c r="N46" s="198">
        <v>1.67</v>
      </c>
      <c r="O46" s="198">
        <v>2.35</v>
      </c>
      <c r="P46" s="198">
        <v>0.76</v>
      </c>
      <c r="Q46" s="198">
        <v>3.94</v>
      </c>
      <c r="R46" s="198">
        <v>8.94</v>
      </c>
      <c r="S46" s="198">
        <v>0.37</v>
      </c>
      <c r="T46" s="198">
        <v>0</v>
      </c>
      <c r="U46" s="198">
        <v>1.49</v>
      </c>
      <c r="V46" s="198">
        <v>0.2</v>
      </c>
      <c r="W46" s="198">
        <v>0.65</v>
      </c>
      <c r="X46" s="198">
        <v>2.08</v>
      </c>
      <c r="Y46" s="198">
        <v>0</v>
      </c>
      <c r="Z46" s="198">
        <v>3.93</v>
      </c>
      <c r="AA46" s="198">
        <v>0.99</v>
      </c>
      <c r="AB46" s="198">
        <v>0</v>
      </c>
      <c r="AC46" s="198">
        <v>26.51</v>
      </c>
      <c r="AD46" s="198">
        <v>0</v>
      </c>
      <c r="AE46" s="198">
        <v>0</v>
      </c>
      <c r="AF46" s="198">
        <v>0</v>
      </c>
      <c r="AG46" s="198">
        <v>16.78</v>
      </c>
      <c r="AH46" s="198">
        <v>0</v>
      </c>
      <c r="AI46" s="198">
        <v>50.92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3.46</v>
      </c>
      <c r="E47" s="198">
        <v>0</v>
      </c>
      <c r="F47" s="198">
        <v>2.38</v>
      </c>
      <c r="G47" s="198">
        <v>2.86</v>
      </c>
      <c r="H47" s="198">
        <v>0</v>
      </c>
      <c r="I47" s="198">
        <v>0</v>
      </c>
      <c r="J47" s="198">
        <v>0.48</v>
      </c>
      <c r="K47" s="198">
        <v>16.45</v>
      </c>
      <c r="L47" s="198">
        <v>0.35</v>
      </c>
      <c r="M47" s="198">
        <v>2.04</v>
      </c>
      <c r="N47" s="198">
        <v>1.67</v>
      </c>
      <c r="O47" s="198">
        <v>2.35</v>
      </c>
      <c r="P47" s="198">
        <v>0.76</v>
      </c>
      <c r="Q47" s="198">
        <v>2.87</v>
      </c>
      <c r="R47" s="198">
        <v>3.68</v>
      </c>
      <c r="S47" s="198">
        <v>0.32</v>
      </c>
      <c r="T47" s="198">
        <v>0</v>
      </c>
      <c r="U47" s="198">
        <v>1.49</v>
      </c>
      <c r="V47" s="198">
        <v>0.2</v>
      </c>
      <c r="W47" s="198">
        <v>0.65</v>
      </c>
      <c r="X47" s="198">
        <v>2.08</v>
      </c>
      <c r="Y47" s="198">
        <v>0</v>
      </c>
      <c r="Z47" s="198">
        <v>3.93</v>
      </c>
      <c r="AA47" s="198">
        <v>0.99</v>
      </c>
      <c r="AB47" s="198">
        <v>0</v>
      </c>
      <c r="AC47" s="198">
        <v>26.51</v>
      </c>
      <c r="AD47" s="198">
        <v>0</v>
      </c>
      <c r="AE47" s="198">
        <v>0</v>
      </c>
      <c r="AF47" s="198">
        <v>0</v>
      </c>
      <c r="AG47" s="198">
        <v>16.78</v>
      </c>
      <c r="AH47" s="198">
        <v>0</v>
      </c>
      <c r="AI47" s="198">
        <v>50.92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3.46</v>
      </c>
      <c r="E48" s="198">
        <v>0</v>
      </c>
      <c r="F48" s="198">
        <v>2.38</v>
      </c>
      <c r="G48" s="198">
        <v>2.86</v>
      </c>
      <c r="H48" s="198">
        <v>0</v>
      </c>
      <c r="I48" s="198">
        <v>0</v>
      </c>
      <c r="J48" s="198">
        <v>0.48</v>
      </c>
      <c r="K48" s="198">
        <v>16.45</v>
      </c>
      <c r="L48" s="198">
        <v>0.35</v>
      </c>
      <c r="M48" s="198">
        <v>2.04</v>
      </c>
      <c r="N48" s="198">
        <v>1.67</v>
      </c>
      <c r="O48" s="198">
        <v>2.35</v>
      </c>
      <c r="P48" s="198">
        <v>0.76</v>
      </c>
      <c r="Q48" s="198">
        <v>2.87</v>
      </c>
      <c r="R48" s="198">
        <v>3.68</v>
      </c>
      <c r="S48" s="198">
        <v>0.32</v>
      </c>
      <c r="T48" s="198">
        <v>0</v>
      </c>
      <c r="U48" s="198">
        <v>1.49</v>
      </c>
      <c r="V48" s="198">
        <v>0.2</v>
      </c>
      <c r="W48" s="198">
        <v>0.65</v>
      </c>
      <c r="X48" s="198">
        <v>2.08</v>
      </c>
      <c r="Y48" s="198">
        <v>0</v>
      </c>
      <c r="Z48" s="198">
        <v>3.93</v>
      </c>
      <c r="AA48" s="198">
        <v>0.99</v>
      </c>
      <c r="AB48" s="198">
        <v>0</v>
      </c>
      <c r="AC48" s="198">
        <v>26.51</v>
      </c>
      <c r="AD48" s="198">
        <v>0</v>
      </c>
      <c r="AE48" s="198">
        <v>0</v>
      </c>
      <c r="AF48" s="198">
        <v>0</v>
      </c>
      <c r="AG48" s="198">
        <v>16.78</v>
      </c>
      <c r="AH48" s="198">
        <v>0</v>
      </c>
      <c r="AI48" s="198">
        <v>50.92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3.46</v>
      </c>
      <c r="E49" s="198">
        <v>0</v>
      </c>
      <c r="F49" s="198">
        <v>2.38</v>
      </c>
      <c r="G49" s="198">
        <v>2.86</v>
      </c>
      <c r="H49" s="198">
        <v>0</v>
      </c>
      <c r="I49" s="198">
        <v>0</v>
      </c>
      <c r="J49" s="198">
        <v>0.48</v>
      </c>
      <c r="K49" s="198">
        <v>16.45</v>
      </c>
      <c r="L49" s="198">
        <v>0.35</v>
      </c>
      <c r="M49" s="198">
        <v>2.04</v>
      </c>
      <c r="N49" s="198">
        <v>1.67</v>
      </c>
      <c r="O49" s="198">
        <v>2.35</v>
      </c>
      <c r="P49" s="198">
        <v>0.76</v>
      </c>
      <c r="Q49" s="198">
        <v>2.87</v>
      </c>
      <c r="R49" s="198">
        <v>3.68</v>
      </c>
      <c r="S49" s="198">
        <v>0.32</v>
      </c>
      <c r="T49" s="198">
        <v>0</v>
      </c>
      <c r="U49" s="198">
        <v>1.49</v>
      </c>
      <c r="V49" s="198">
        <v>0.2</v>
      </c>
      <c r="W49" s="198">
        <v>0.65</v>
      </c>
      <c r="X49" s="198">
        <v>2.08</v>
      </c>
      <c r="Y49" s="198">
        <v>0</v>
      </c>
      <c r="Z49" s="198">
        <v>3.93</v>
      </c>
      <c r="AA49" s="198">
        <v>0.99</v>
      </c>
      <c r="AB49" s="198">
        <v>0</v>
      </c>
      <c r="AC49" s="198">
        <v>26.51</v>
      </c>
      <c r="AD49" s="198">
        <v>0</v>
      </c>
      <c r="AE49" s="198">
        <v>0</v>
      </c>
      <c r="AF49" s="198">
        <v>0</v>
      </c>
      <c r="AG49" s="198">
        <v>16.78</v>
      </c>
      <c r="AH49" s="198">
        <v>0</v>
      </c>
      <c r="AI49" s="198">
        <v>50.92</v>
      </c>
      <c r="AJ49" s="198">
        <v>0</v>
      </c>
      <c r="AK49" s="198">
        <v>0.96</v>
      </c>
      <c r="AL49" s="198">
        <v>0</v>
      </c>
      <c r="AM49" s="198">
        <v>0</v>
      </c>
      <c r="AN49" s="198">
        <v>0</v>
      </c>
      <c r="AO49" s="198">
        <v>241.26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3.46</v>
      </c>
      <c r="E50" s="198">
        <v>0</v>
      </c>
      <c r="F50" s="198">
        <v>2.38</v>
      </c>
      <c r="G50" s="198">
        <v>2.86</v>
      </c>
      <c r="H50" s="198">
        <v>0</v>
      </c>
      <c r="I50" s="198">
        <v>0</v>
      </c>
      <c r="J50" s="198">
        <v>0.48</v>
      </c>
      <c r="K50" s="198">
        <v>16.45</v>
      </c>
      <c r="L50" s="198">
        <v>0.35</v>
      </c>
      <c r="M50" s="198">
        <v>2.04</v>
      </c>
      <c r="N50" s="198">
        <v>1.67</v>
      </c>
      <c r="O50" s="198">
        <v>2.35</v>
      </c>
      <c r="P50" s="198">
        <v>0.76</v>
      </c>
      <c r="Q50" s="198">
        <v>2.87</v>
      </c>
      <c r="R50" s="198">
        <v>3.68</v>
      </c>
      <c r="S50" s="198">
        <v>0.32</v>
      </c>
      <c r="T50" s="198">
        <v>0</v>
      </c>
      <c r="U50" s="198">
        <v>1.49</v>
      </c>
      <c r="V50" s="198">
        <v>0.2</v>
      </c>
      <c r="W50" s="198">
        <v>0.65</v>
      </c>
      <c r="X50" s="198">
        <v>2.08</v>
      </c>
      <c r="Y50" s="198">
        <v>0</v>
      </c>
      <c r="Z50" s="198">
        <v>3.93</v>
      </c>
      <c r="AA50" s="198">
        <v>0.99</v>
      </c>
      <c r="AB50" s="198">
        <v>0</v>
      </c>
      <c r="AC50" s="198">
        <v>26.51</v>
      </c>
      <c r="AD50" s="198">
        <v>0</v>
      </c>
      <c r="AE50" s="198">
        <v>0</v>
      </c>
      <c r="AF50" s="198">
        <v>0</v>
      </c>
      <c r="AG50" s="198">
        <v>16.78</v>
      </c>
      <c r="AH50" s="198">
        <v>0</v>
      </c>
      <c r="AI50" s="198">
        <v>50.92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241.26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3.46</v>
      </c>
      <c r="E51" s="198">
        <v>0</v>
      </c>
      <c r="F51" s="198">
        <v>2.38</v>
      </c>
      <c r="G51" s="198">
        <v>2.86</v>
      </c>
      <c r="H51" s="198">
        <v>0</v>
      </c>
      <c r="I51" s="198">
        <v>0</v>
      </c>
      <c r="J51" s="198">
        <v>0.48</v>
      </c>
      <c r="K51" s="198">
        <v>16.45</v>
      </c>
      <c r="L51" s="198">
        <v>0.35</v>
      </c>
      <c r="M51" s="198">
        <v>2.04</v>
      </c>
      <c r="N51" s="198">
        <v>1.67</v>
      </c>
      <c r="O51" s="198">
        <v>2.35</v>
      </c>
      <c r="P51" s="198">
        <v>0.76</v>
      </c>
      <c r="Q51" s="198">
        <v>2.87</v>
      </c>
      <c r="R51" s="198">
        <v>3.68</v>
      </c>
      <c r="S51" s="198">
        <v>0.32</v>
      </c>
      <c r="T51" s="198">
        <v>0</v>
      </c>
      <c r="U51" s="198">
        <v>1.49</v>
      </c>
      <c r="V51" s="198">
        <v>0.2</v>
      </c>
      <c r="W51" s="198">
        <v>0.65</v>
      </c>
      <c r="X51" s="198">
        <v>2.08</v>
      </c>
      <c r="Y51" s="198">
        <v>0</v>
      </c>
      <c r="Z51" s="198">
        <v>3.93</v>
      </c>
      <c r="AA51" s="198">
        <v>0.99</v>
      </c>
      <c r="AB51" s="198">
        <v>0</v>
      </c>
      <c r="AC51" s="198">
        <v>26.26</v>
      </c>
      <c r="AD51" s="198">
        <v>0</v>
      </c>
      <c r="AE51" s="198">
        <v>0</v>
      </c>
      <c r="AF51" s="198">
        <v>0</v>
      </c>
      <c r="AG51" s="198">
        <v>16.78</v>
      </c>
      <c r="AH51" s="198">
        <v>0</v>
      </c>
      <c r="AI51" s="198">
        <v>50.92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238.14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3.46</v>
      </c>
      <c r="E52" s="198">
        <v>0</v>
      </c>
      <c r="F52" s="198">
        <v>2.38</v>
      </c>
      <c r="G52" s="198">
        <v>2.86</v>
      </c>
      <c r="H52" s="198">
        <v>0</v>
      </c>
      <c r="I52" s="198">
        <v>0</v>
      </c>
      <c r="J52" s="198">
        <v>0.48</v>
      </c>
      <c r="K52" s="198">
        <v>16.45</v>
      </c>
      <c r="L52" s="198">
        <v>0.35</v>
      </c>
      <c r="M52" s="198">
        <v>2.04</v>
      </c>
      <c r="N52" s="198">
        <v>1.67</v>
      </c>
      <c r="O52" s="198">
        <v>2.35</v>
      </c>
      <c r="P52" s="198">
        <v>0.76</v>
      </c>
      <c r="Q52" s="198">
        <v>2.87</v>
      </c>
      <c r="R52" s="198">
        <v>3.68</v>
      </c>
      <c r="S52" s="198">
        <v>0.32</v>
      </c>
      <c r="T52" s="198">
        <v>0</v>
      </c>
      <c r="U52" s="198">
        <v>1.49</v>
      </c>
      <c r="V52" s="198">
        <v>0.2</v>
      </c>
      <c r="W52" s="198">
        <v>0.65</v>
      </c>
      <c r="X52" s="198">
        <v>2.08</v>
      </c>
      <c r="Y52" s="198">
        <v>0</v>
      </c>
      <c r="Z52" s="198">
        <v>3.93</v>
      </c>
      <c r="AA52" s="198">
        <v>0.99</v>
      </c>
      <c r="AB52" s="198">
        <v>0</v>
      </c>
      <c r="AC52" s="198">
        <v>26.26</v>
      </c>
      <c r="AD52" s="198">
        <v>0</v>
      </c>
      <c r="AE52" s="198">
        <v>0</v>
      </c>
      <c r="AF52" s="198">
        <v>0</v>
      </c>
      <c r="AG52" s="198">
        <v>16.78</v>
      </c>
      <c r="AH52" s="198">
        <v>0</v>
      </c>
      <c r="AI52" s="198">
        <v>50.92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238.14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3.46</v>
      </c>
      <c r="E53" s="198">
        <v>0</v>
      </c>
      <c r="F53" s="198">
        <v>2.38</v>
      </c>
      <c r="G53" s="198">
        <v>2.86</v>
      </c>
      <c r="H53" s="198">
        <v>0</v>
      </c>
      <c r="I53" s="198">
        <v>0</v>
      </c>
      <c r="J53" s="198">
        <v>0.48</v>
      </c>
      <c r="K53" s="198">
        <v>16.45</v>
      </c>
      <c r="L53" s="198">
        <v>0.35</v>
      </c>
      <c r="M53" s="198">
        <v>2.04</v>
      </c>
      <c r="N53" s="198">
        <v>1.67</v>
      </c>
      <c r="O53" s="198">
        <v>2.35</v>
      </c>
      <c r="P53" s="198">
        <v>0.76</v>
      </c>
      <c r="Q53" s="198">
        <v>2.87</v>
      </c>
      <c r="R53" s="198">
        <v>3.68</v>
      </c>
      <c r="S53" s="198">
        <v>0.32</v>
      </c>
      <c r="T53" s="198">
        <v>0</v>
      </c>
      <c r="U53" s="198">
        <v>1.49</v>
      </c>
      <c r="V53" s="198">
        <v>0.2</v>
      </c>
      <c r="W53" s="198">
        <v>0.65</v>
      </c>
      <c r="X53" s="198">
        <v>2.08</v>
      </c>
      <c r="Y53" s="198">
        <v>0</v>
      </c>
      <c r="Z53" s="198">
        <v>3.93</v>
      </c>
      <c r="AA53" s="198">
        <v>0.99</v>
      </c>
      <c r="AB53" s="198">
        <v>0</v>
      </c>
      <c r="AC53" s="198">
        <v>26.26</v>
      </c>
      <c r="AD53" s="198">
        <v>0</v>
      </c>
      <c r="AE53" s="198">
        <v>0</v>
      </c>
      <c r="AF53" s="198">
        <v>0</v>
      </c>
      <c r="AG53" s="198">
        <v>16.78</v>
      </c>
      <c r="AH53" s="198">
        <v>0</v>
      </c>
      <c r="AI53" s="198">
        <v>50.92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238.14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3.46</v>
      </c>
      <c r="E54" s="198">
        <v>0</v>
      </c>
      <c r="F54" s="198">
        <v>2.38</v>
      </c>
      <c r="G54" s="198">
        <v>2.86</v>
      </c>
      <c r="H54" s="198">
        <v>0</v>
      </c>
      <c r="I54" s="198">
        <v>0</v>
      </c>
      <c r="J54" s="198">
        <v>0.48</v>
      </c>
      <c r="K54" s="198">
        <v>16.45</v>
      </c>
      <c r="L54" s="198">
        <v>0.35</v>
      </c>
      <c r="M54" s="198">
        <v>2.04</v>
      </c>
      <c r="N54" s="198">
        <v>1.67</v>
      </c>
      <c r="O54" s="198">
        <v>2.35</v>
      </c>
      <c r="P54" s="198">
        <v>0.76</v>
      </c>
      <c r="Q54" s="198">
        <v>2.87</v>
      </c>
      <c r="R54" s="198">
        <v>3.68</v>
      </c>
      <c r="S54" s="198">
        <v>0.32</v>
      </c>
      <c r="T54" s="198">
        <v>0</v>
      </c>
      <c r="U54" s="198">
        <v>1.49</v>
      </c>
      <c r="V54" s="198">
        <v>0.2</v>
      </c>
      <c r="W54" s="198">
        <v>0.65</v>
      </c>
      <c r="X54" s="198">
        <v>2.08</v>
      </c>
      <c r="Y54" s="198">
        <v>0</v>
      </c>
      <c r="Z54" s="198">
        <v>3.93</v>
      </c>
      <c r="AA54" s="198">
        <v>0.99</v>
      </c>
      <c r="AB54" s="198">
        <v>0</v>
      </c>
      <c r="AC54" s="198">
        <v>26.26</v>
      </c>
      <c r="AD54" s="198">
        <v>0</v>
      </c>
      <c r="AE54" s="198">
        <v>0</v>
      </c>
      <c r="AF54" s="198">
        <v>0</v>
      </c>
      <c r="AG54" s="198">
        <v>16.78</v>
      </c>
      <c r="AH54" s="198">
        <v>0</v>
      </c>
      <c r="AI54" s="198">
        <v>50.92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238.14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3.46</v>
      </c>
      <c r="E55" s="198">
        <v>0</v>
      </c>
      <c r="F55" s="198">
        <v>2.38</v>
      </c>
      <c r="G55" s="198">
        <v>2.38</v>
      </c>
      <c r="H55" s="198">
        <v>0</v>
      </c>
      <c r="I55" s="198">
        <v>0</v>
      </c>
      <c r="J55" s="198">
        <v>0.48</v>
      </c>
      <c r="K55" s="198">
        <v>16.45</v>
      </c>
      <c r="L55" s="198">
        <v>0.35</v>
      </c>
      <c r="M55" s="198">
        <v>2.04</v>
      </c>
      <c r="N55" s="198">
        <v>1.67</v>
      </c>
      <c r="O55" s="198">
        <v>2.35</v>
      </c>
      <c r="P55" s="198">
        <v>0.76</v>
      </c>
      <c r="Q55" s="198">
        <v>2.87</v>
      </c>
      <c r="R55" s="198">
        <v>3.68</v>
      </c>
      <c r="S55" s="198">
        <v>0.32</v>
      </c>
      <c r="T55" s="198">
        <v>0</v>
      </c>
      <c r="U55" s="198">
        <v>1.49</v>
      </c>
      <c r="V55" s="198">
        <v>0.2</v>
      </c>
      <c r="W55" s="198">
        <v>0.65</v>
      </c>
      <c r="X55" s="198">
        <v>2.08</v>
      </c>
      <c r="Y55" s="198">
        <v>0</v>
      </c>
      <c r="Z55" s="198">
        <v>3.93</v>
      </c>
      <c r="AA55" s="198">
        <v>0.99</v>
      </c>
      <c r="AB55" s="198">
        <v>0</v>
      </c>
      <c r="AC55" s="198">
        <v>26.26</v>
      </c>
      <c r="AD55" s="198">
        <v>0</v>
      </c>
      <c r="AE55" s="198">
        <v>0</v>
      </c>
      <c r="AF55" s="198">
        <v>0</v>
      </c>
      <c r="AG55" s="198">
        <v>16.78</v>
      </c>
      <c r="AH55" s="198">
        <v>0</v>
      </c>
      <c r="AI55" s="198">
        <v>50.92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238.14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3.46</v>
      </c>
      <c r="E56" s="198">
        <v>0</v>
      </c>
      <c r="F56" s="198">
        <v>2.38</v>
      </c>
      <c r="G56" s="198">
        <v>2.38</v>
      </c>
      <c r="H56" s="198">
        <v>0</v>
      </c>
      <c r="I56" s="198">
        <v>0</v>
      </c>
      <c r="J56" s="198">
        <v>0.48</v>
      </c>
      <c r="K56" s="198">
        <v>16.45</v>
      </c>
      <c r="L56" s="198">
        <v>0.35</v>
      </c>
      <c r="M56" s="198">
        <v>2.04</v>
      </c>
      <c r="N56" s="198">
        <v>1.67</v>
      </c>
      <c r="O56" s="198">
        <v>2.35</v>
      </c>
      <c r="P56" s="198">
        <v>0.76</v>
      </c>
      <c r="Q56" s="198">
        <v>2.87</v>
      </c>
      <c r="R56" s="198">
        <v>3.68</v>
      </c>
      <c r="S56" s="198">
        <v>0.32</v>
      </c>
      <c r="T56" s="198">
        <v>0</v>
      </c>
      <c r="U56" s="198">
        <v>1.49</v>
      </c>
      <c r="V56" s="198">
        <v>0.2</v>
      </c>
      <c r="W56" s="198">
        <v>0.65</v>
      </c>
      <c r="X56" s="198">
        <v>2.08</v>
      </c>
      <c r="Y56" s="198">
        <v>0</v>
      </c>
      <c r="Z56" s="198">
        <v>3.93</v>
      </c>
      <c r="AA56" s="198">
        <v>0.99</v>
      </c>
      <c r="AB56" s="198">
        <v>0</v>
      </c>
      <c r="AC56" s="198">
        <v>26.51</v>
      </c>
      <c r="AD56" s="198">
        <v>0</v>
      </c>
      <c r="AE56" s="198">
        <v>0</v>
      </c>
      <c r="AF56" s="198">
        <v>0</v>
      </c>
      <c r="AG56" s="198">
        <v>16.78</v>
      </c>
      <c r="AH56" s="198">
        <v>0</v>
      </c>
      <c r="AI56" s="198">
        <v>50.92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238.14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3.46</v>
      </c>
      <c r="E57" s="198">
        <v>0</v>
      </c>
      <c r="F57" s="198">
        <v>1.43</v>
      </c>
      <c r="G57" s="198">
        <v>1.43</v>
      </c>
      <c r="H57" s="198">
        <v>0</v>
      </c>
      <c r="I57" s="198">
        <v>0</v>
      </c>
      <c r="J57" s="198">
        <v>0.48</v>
      </c>
      <c r="K57" s="198">
        <v>16.45</v>
      </c>
      <c r="L57" s="198">
        <v>0.35</v>
      </c>
      <c r="M57" s="198">
        <v>2.04</v>
      </c>
      <c r="N57" s="198">
        <v>1.67</v>
      </c>
      <c r="O57" s="198">
        <v>2.35</v>
      </c>
      <c r="P57" s="198">
        <v>0.76</v>
      </c>
      <c r="Q57" s="198">
        <v>2.87</v>
      </c>
      <c r="R57" s="198">
        <v>3.68</v>
      </c>
      <c r="S57" s="198">
        <v>0.32</v>
      </c>
      <c r="T57" s="198">
        <v>0</v>
      </c>
      <c r="U57" s="198">
        <v>1.49</v>
      </c>
      <c r="V57" s="198">
        <v>0.2</v>
      </c>
      <c r="W57" s="198">
        <v>0.65</v>
      </c>
      <c r="X57" s="198">
        <v>2.08</v>
      </c>
      <c r="Y57" s="198">
        <v>0</v>
      </c>
      <c r="Z57" s="198">
        <v>3.93</v>
      </c>
      <c r="AA57" s="198">
        <v>0.99</v>
      </c>
      <c r="AB57" s="198">
        <v>0</v>
      </c>
      <c r="AC57" s="198">
        <v>26.51</v>
      </c>
      <c r="AD57" s="198">
        <v>0</v>
      </c>
      <c r="AE57" s="198">
        <v>0</v>
      </c>
      <c r="AF57" s="198">
        <v>0</v>
      </c>
      <c r="AG57" s="198">
        <v>16.78</v>
      </c>
      <c r="AH57" s="198">
        <v>0</v>
      </c>
      <c r="AI57" s="198">
        <v>50.92</v>
      </c>
      <c r="AJ57" s="198">
        <v>0</v>
      </c>
      <c r="AK57" s="198">
        <v>23.62</v>
      </c>
      <c r="AL57" s="198">
        <v>0</v>
      </c>
      <c r="AM57" s="198">
        <v>0</v>
      </c>
      <c r="AN57" s="198">
        <v>0</v>
      </c>
      <c r="AO57" s="198">
        <v>191.45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3.46</v>
      </c>
      <c r="E58" s="198">
        <v>0</v>
      </c>
      <c r="F58" s="198">
        <v>1.43</v>
      </c>
      <c r="G58" s="198">
        <v>1.43</v>
      </c>
      <c r="H58" s="198">
        <v>0</v>
      </c>
      <c r="I58" s="198">
        <v>0</v>
      </c>
      <c r="J58" s="198">
        <v>0.48</v>
      </c>
      <c r="K58" s="198">
        <v>16.45</v>
      </c>
      <c r="L58" s="198">
        <v>0.35</v>
      </c>
      <c r="M58" s="198">
        <v>2.04</v>
      </c>
      <c r="N58" s="198">
        <v>1.67</v>
      </c>
      <c r="O58" s="198">
        <v>2.35</v>
      </c>
      <c r="P58" s="198">
        <v>0.76</v>
      </c>
      <c r="Q58" s="198">
        <v>2.87</v>
      </c>
      <c r="R58" s="198">
        <v>3.68</v>
      </c>
      <c r="S58" s="198">
        <v>0.32</v>
      </c>
      <c r="T58" s="198">
        <v>0</v>
      </c>
      <c r="U58" s="198">
        <v>1.49</v>
      </c>
      <c r="V58" s="198">
        <v>0.2</v>
      </c>
      <c r="W58" s="198">
        <v>0.65</v>
      </c>
      <c r="X58" s="198">
        <v>2.08</v>
      </c>
      <c r="Y58" s="198">
        <v>0</v>
      </c>
      <c r="Z58" s="198">
        <v>3.93</v>
      </c>
      <c r="AA58" s="198">
        <v>0.99</v>
      </c>
      <c r="AB58" s="198">
        <v>0</v>
      </c>
      <c r="AC58" s="198">
        <v>26.51</v>
      </c>
      <c r="AD58" s="198">
        <v>0</v>
      </c>
      <c r="AE58" s="198">
        <v>0</v>
      </c>
      <c r="AF58" s="198">
        <v>0</v>
      </c>
      <c r="AG58" s="198">
        <v>16.78</v>
      </c>
      <c r="AH58" s="198">
        <v>0</v>
      </c>
      <c r="AI58" s="198">
        <v>50.92</v>
      </c>
      <c r="AJ58" s="198">
        <v>0</v>
      </c>
      <c r="AK58" s="198">
        <v>23.62</v>
      </c>
      <c r="AL58" s="198">
        <v>0</v>
      </c>
      <c r="AM58" s="198">
        <v>0</v>
      </c>
      <c r="AN58" s="198">
        <v>0</v>
      </c>
      <c r="AO58" s="198">
        <v>191.45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0.48</v>
      </c>
      <c r="K59" s="198">
        <v>16.45</v>
      </c>
      <c r="L59" s="198">
        <v>0.35</v>
      </c>
      <c r="M59" s="198">
        <v>2.04</v>
      </c>
      <c r="N59" s="198">
        <v>1.67</v>
      </c>
      <c r="O59" s="198">
        <v>2.35</v>
      </c>
      <c r="P59" s="198">
        <v>0.76</v>
      </c>
      <c r="Q59" s="198">
        <v>2.87</v>
      </c>
      <c r="R59" s="198">
        <v>3.68</v>
      </c>
      <c r="S59" s="198">
        <v>0.32</v>
      </c>
      <c r="T59" s="198">
        <v>0</v>
      </c>
      <c r="U59" s="198">
        <v>1.49</v>
      </c>
      <c r="V59" s="198">
        <v>0.2</v>
      </c>
      <c r="W59" s="198">
        <v>0.65</v>
      </c>
      <c r="X59" s="198">
        <v>2.08</v>
      </c>
      <c r="Y59" s="198">
        <v>0</v>
      </c>
      <c r="Z59" s="198">
        <v>3.93</v>
      </c>
      <c r="AA59" s="198">
        <v>0.99</v>
      </c>
      <c r="AB59" s="198">
        <v>0</v>
      </c>
      <c r="AC59" s="198">
        <v>26.51</v>
      </c>
      <c r="AD59" s="198">
        <v>0</v>
      </c>
      <c r="AE59" s="198">
        <v>0</v>
      </c>
      <c r="AF59" s="198">
        <v>0</v>
      </c>
      <c r="AG59" s="198">
        <v>16.78</v>
      </c>
      <c r="AH59" s="198">
        <v>0</v>
      </c>
      <c r="AI59" s="198">
        <v>50.92</v>
      </c>
      <c r="AJ59" s="198">
        <v>0</v>
      </c>
      <c r="AK59" s="198">
        <v>4.66</v>
      </c>
      <c r="AL59" s="198">
        <v>0</v>
      </c>
      <c r="AM59" s="198">
        <v>0</v>
      </c>
      <c r="AN59" s="198">
        <v>0</v>
      </c>
      <c r="AO59" s="198">
        <v>191.45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0.48</v>
      </c>
      <c r="K60" s="198">
        <v>16.45</v>
      </c>
      <c r="L60" s="198">
        <v>0.35</v>
      </c>
      <c r="M60" s="198">
        <v>2.04</v>
      </c>
      <c r="N60" s="198">
        <v>1.67</v>
      </c>
      <c r="O60" s="198">
        <v>2.35</v>
      </c>
      <c r="P60" s="198">
        <v>0.76</v>
      </c>
      <c r="Q60" s="198">
        <v>2.87</v>
      </c>
      <c r="R60" s="198">
        <v>3.68</v>
      </c>
      <c r="S60" s="198">
        <v>0.32</v>
      </c>
      <c r="T60" s="198">
        <v>0</v>
      </c>
      <c r="U60" s="198">
        <v>1.49</v>
      </c>
      <c r="V60" s="198">
        <v>0.2</v>
      </c>
      <c r="W60" s="198">
        <v>0.65</v>
      </c>
      <c r="X60" s="198">
        <v>2.08</v>
      </c>
      <c r="Y60" s="198">
        <v>0</v>
      </c>
      <c r="Z60" s="198">
        <v>3.93</v>
      </c>
      <c r="AA60" s="198">
        <v>0.99</v>
      </c>
      <c r="AB60" s="198">
        <v>0</v>
      </c>
      <c r="AC60" s="198">
        <v>26.51</v>
      </c>
      <c r="AD60" s="198">
        <v>0</v>
      </c>
      <c r="AE60" s="198">
        <v>0</v>
      </c>
      <c r="AF60" s="198">
        <v>0</v>
      </c>
      <c r="AG60" s="198">
        <v>16.78</v>
      </c>
      <c r="AH60" s="198">
        <v>0</v>
      </c>
      <c r="AI60" s="198">
        <v>50.92</v>
      </c>
      <c r="AJ60" s="198">
        <v>0</v>
      </c>
      <c r="AK60" s="198">
        <v>4.66</v>
      </c>
      <c r="AL60" s="198">
        <v>0</v>
      </c>
      <c r="AM60" s="198">
        <v>0</v>
      </c>
      <c r="AN60" s="198">
        <v>0</v>
      </c>
      <c r="AO60" s="198">
        <v>191.45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0.48</v>
      </c>
      <c r="K61" s="198">
        <v>16.45</v>
      </c>
      <c r="L61" s="198">
        <v>0.35</v>
      </c>
      <c r="M61" s="198">
        <v>2.04</v>
      </c>
      <c r="N61" s="198">
        <v>1.67</v>
      </c>
      <c r="O61" s="198">
        <v>2.35</v>
      </c>
      <c r="P61" s="198">
        <v>0.76</v>
      </c>
      <c r="Q61" s="198">
        <v>3.31</v>
      </c>
      <c r="R61" s="198">
        <v>6.29</v>
      </c>
      <c r="S61" s="198">
        <v>0.32</v>
      </c>
      <c r="T61" s="198">
        <v>0</v>
      </c>
      <c r="U61" s="198">
        <v>1.49</v>
      </c>
      <c r="V61" s="198">
        <v>0.2</v>
      </c>
      <c r="W61" s="198">
        <v>0.65</v>
      </c>
      <c r="X61" s="198">
        <v>2.08</v>
      </c>
      <c r="Y61" s="198">
        <v>0</v>
      </c>
      <c r="Z61" s="198">
        <v>3.93</v>
      </c>
      <c r="AA61" s="198">
        <v>0.99</v>
      </c>
      <c r="AB61" s="198">
        <v>0</v>
      </c>
      <c r="AC61" s="198">
        <v>26.51</v>
      </c>
      <c r="AD61" s="198">
        <v>0</v>
      </c>
      <c r="AE61" s="198">
        <v>0</v>
      </c>
      <c r="AF61" s="198">
        <v>0</v>
      </c>
      <c r="AG61" s="198">
        <v>16.78</v>
      </c>
      <c r="AH61" s="198">
        <v>0</v>
      </c>
      <c r="AI61" s="198">
        <v>50.92</v>
      </c>
      <c r="AJ61" s="198">
        <v>0</v>
      </c>
      <c r="AK61" s="198">
        <v>4.66</v>
      </c>
      <c r="AL61" s="198">
        <v>0</v>
      </c>
      <c r="AM61" s="198">
        <v>0</v>
      </c>
      <c r="AN61" s="198">
        <v>0</v>
      </c>
      <c r="AO61" s="198">
        <v>191.45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0.48</v>
      </c>
      <c r="K62" s="198">
        <v>16.45</v>
      </c>
      <c r="L62" s="198">
        <v>0.35</v>
      </c>
      <c r="M62" s="198">
        <v>2.04</v>
      </c>
      <c r="N62" s="198">
        <v>1.67</v>
      </c>
      <c r="O62" s="198">
        <v>2.35</v>
      </c>
      <c r="P62" s="198">
        <v>0.76</v>
      </c>
      <c r="Q62" s="198">
        <v>3.31</v>
      </c>
      <c r="R62" s="198">
        <v>6.29</v>
      </c>
      <c r="S62" s="198">
        <v>0.32</v>
      </c>
      <c r="T62" s="198">
        <v>0</v>
      </c>
      <c r="U62" s="198">
        <v>1.49</v>
      </c>
      <c r="V62" s="198">
        <v>0.2</v>
      </c>
      <c r="W62" s="198">
        <v>0.65</v>
      </c>
      <c r="X62" s="198">
        <v>2.08</v>
      </c>
      <c r="Y62" s="198">
        <v>0</v>
      </c>
      <c r="Z62" s="198">
        <v>3.93</v>
      </c>
      <c r="AA62" s="198">
        <v>0.99</v>
      </c>
      <c r="AB62" s="198">
        <v>0</v>
      </c>
      <c r="AC62" s="198">
        <v>26.51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51.06</v>
      </c>
      <c r="AJ62" s="198">
        <v>0</v>
      </c>
      <c r="AK62" s="198">
        <v>4.66</v>
      </c>
      <c r="AL62" s="198">
        <v>0</v>
      </c>
      <c r="AM62" s="198">
        <v>0</v>
      </c>
      <c r="AN62" s="198">
        <v>0</v>
      </c>
      <c r="AO62" s="198">
        <v>191.45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3.46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0.48</v>
      </c>
      <c r="K63" s="198">
        <v>16.45</v>
      </c>
      <c r="L63" s="198">
        <v>0.35</v>
      </c>
      <c r="M63" s="198">
        <v>2</v>
      </c>
      <c r="N63" s="198">
        <v>1.67</v>
      </c>
      <c r="O63" s="198">
        <v>2.35</v>
      </c>
      <c r="P63" s="198">
        <v>0.76</v>
      </c>
      <c r="Q63" s="198">
        <v>0.26</v>
      </c>
      <c r="R63" s="198">
        <v>0.51</v>
      </c>
      <c r="S63" s="198">
        <v>0.32</v>
      </c>
      <c r="T63" s="198">
        <v>0</v>
      </c>
      <c r="U63" s="198">
        <v>1.49</v>
      </c>
      <c r="V63" s="198">
        <v>0.2</v>
      </c>
      <c r="W63" s="198">
        <v>0.65</v>
      </c>
      <c r="X63" s="198">
        <v>2.08</v>
      </c>
      <c r="Y63" s="198">
        <v>0</v>
      </c>
      <c r="Z63" s="198">
        <v>3.93</v>
      </c>
      <c r="AA63" s="198">
        <v>0.99</v>
      </c>
      <c r="AB63" s="198">
        <v>0</v>
      </c>
      <c r="AC63" s="198">
        <v>26.51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51.06</v>
      </c>
      <c r="AJ63" s="198">
        <v>0</v>
      </c>
      <c r="AK63" s="198">
        <v>4.66</v>
      </c>
      <c r="AL63" s="198">
        <v>0</v>
      </c>
      <c r="AM63" s="198">
        <v>0</v>
      </c>
      <c r="AN63" s="198">
        <v>0</v>
      </c>
      <c r="AO63" s="198">
        <v>191.45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3.46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0.48</v>
      </c>
      <c r="K64" s="198">
        <v>16.45</v>
      </c>
      <c r="L64" s="198">
        <v>0.35</v>
      </c>
      <c r="M64" s="198">
        <v>2</v>
      </c>
      <c r="N64" s="198">
        <v>1.67</v>
      </c>
      <c r="O64" s="198">
        <v>2.35</v>
      </c>
      <c r="P64" s="198">
        <v>0.76</v>
      </c>
      <c r="Q64" s="198">
        <v>0.26</v>
      </c>
      <c r="R64" s="198">
        <v>0.51</v>
      </c>
      <c r="S64" s="198">
        <v>0.32</v>
      </c>
      <c r="T64" s="198">
        <v>0</v>
      </c>
      <c r="U64" s="198">
        <v>1.49</v>
      </c>
      <c r="V64" s="198">
        <v>0.2</v>
      </c>
      <c r="W64" s="198">
        <v>0.65</v>
      </c>
      <c r="X64" s="198">
        <v>2.08</v>
      </c>
      <c r="Y64" s="198">
        <v>0</v>
      </c>
      <c r="Z64" s="198">
        <v>3.93</v>
      </c>
      <c r="AA64" s="198">
        <v>0.99</v>
      </c>
      <c r="AB64" s="198">
        <v>0</v>
      </c>
      <c r="AC64" s="198">
        <v>26.51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51.06</v>
      </c>
      <c r="AJ64" s="198">
        <v>0</v>
      </c>
      <c r="AK64" s="198">
        <v>4.66</v>
      </c>
      <c r="AL64" s="198">
        <v>0</v>
      </c>
      <c r="AM64" s="198">
        <v>0</v>
      </c>
      <c r="AN64" s="198">
        <v>0</v>
      </c>
      <c r="AO64" s="198">
        <v>191.45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3.46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0.48</v>
      </c>
      <c r="K65" s="198">
        <v>16.45</v>
      </c>
      <c r="L65" s="198">
        <v>0.35</v>
      </c>
      <c r="M65" s="198">
        <v>2</v>
      </c>
      <c r="N65" s="198">
        <v>1.67</v>
      </c>
      <c r="O65" s="198">
        <v>2.35</v>
      </c>
      <c r="P65" s="198">
        <v>0.76</v>
      </c>
      <c r="Q65" s="198">
        <v>0.26</v>
      </c>
      <c r="R65" s="198">
        <v>0.51</v>
      </c>
      <c r="S65" s="198">
        <v>0.32</v>
      </c>
      <c r="T65" s="198">
        <v>0</v>
      </c>
      <c r="U65" s="198">
        <v>1.49</v>
      </c>
      <c r="V65" s="198">
        <v>0.2</v>
      </c>
      <c r="W65" s="198">
        <v>0.65</v>
      </c>
      <c r="X65" s="198">
        <v>2.08</v>
      </c>
      <c r="Y65" s="198">
        <v>0</v>
      </c>
      <c r="Z65" s="198">
        <v>3.93</v>
      </c>
      <c r="AA65" s="198">
        <v>0.99</v>
      </c>
      <c r="AB65" s="198">
        <v>0</v>
      </c>
      <c r="AC65" s="198">
        <v>26.51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51.06</v>
      </c>
      <c r="AJ65" s="198">
        <v>0</v>
      </c>
      <c r="AK65" s="198">
        <v>4.66</v>
      </c>
      <c r="AL65" s="198">
        <v>0</v>
      </c>
      <c r="AM65" s="198">
        <v>0</v>
      </c>
      <c r="AN65" s="198">
        <v>0</v>
      </c>
      <c r="AO65" s="198">
        <v>191.45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3.46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0.48</v>
      </c>
      <c r="K66" s="198">
        <v>16.45</v>
      </c>
      <c r="L66" s="198">
        <v>0.35</v>
      </c>
      <c r="M66" s="198">
        <v>2</v>
      </c>
      <c r="N66" s="198">
        <v>1.67</v>
      </c>
      <c r="O66" s="198">
        <v>2.35</v>
      </c>
      <c r="P66" s="198">
        <v>0.76</v>
      </c>
      <c r="Q66" s="198">
        <v>0.26</v>
      </c>
      <c r="R66" s="198">
        <v>0.51</v>
      </c>
      <c r="S66" s="198">
        <v>0.32</v>
      </c>
      <c r="T66" s="198">
        <v>0</v>
      </c>
      <c r="U66" s="198">
        <v>1.49</v>
      </c>
      <c r="V66" s="198">
        <v>0.2</v>
      </c>
      <c r="W66" s="198">
        <v>0.65</v>
      </c>
      <c r="X66" s="198">
        <v>2.08</v>
      </c>
      <c r="Y66" s="198">
        <v>0</v>
      </c>
      <c r="Z66" s="198">
        <v>3.93</v>
      </c>
      <c r="AA66" s="198">
        <v>0.99</v>
      </c>
      <c r="AB66" s="198">
        <v>0</v>
      </c>
      <c r="AC66" s="198">
        <v>26.51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51.06</v>
      </c>
      <c r="AJ66" s="198">
        <v>0</v>
      </c>
      <c r="AK66" s="198">
        <v>4.66</v>
      </c>
      <c r="AL66" s="198">
        <v>0</v>
      </c>
      <c r="AM66" s="198">
        <v>0</v>
      </c>
      <c r="AN66" s="198">
        <v>0</v>
      </c>
      <c r="AO66" s="198">
        <v>191.45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3.46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0.48</v>
      </c>
      <c r="K67" s="198">
        <v>16.45</v>
      </c>
      <c r="L67" s="198">
        <v>0.35</v>
      </c>
      <c r="M67" s="198">
        <v>1.95</v>
      </c>
      <c r="N67" s="198">
        <v>1.67</v>
      </c>
      <c r="O67" s="198">
        <v>2.35</v>
      </c>
      <c r="P67" s="198">
        <v>0.76</v>
      </c>
      <c r="Q67" s="198">
        <v>0.26</v>
      </c>
      <c r="R67" s="198">
        <v>0.51</v>
      </c>
      <c r="S67" s="198">
        <v>0.32</v>
      </c>
      <c r="T67" s="198">
        <v>0</v>
      </c>
      <c r="U67" s="198">
        <v>1.49</v>
      </c>
      <c r="V67" s="198">
        <v>0.2</v>
      </c>
      <c r="W67" s="198">
        <v>0.65</v>
      </c>
      <c r="X67" s="198">
        <v>2.08</v>
      </c>
      <c r="Y67" s="198">
        <v>0</v>
      </c>
      <c r="Z67" s="198">
        <v>3.93</v>
      </c>
      <c r="AA67" s="198">
        <v>0.99</v>
      </c>
      <c r="AB67" s="198">
        <v>0</v>
      </c>
      <c r="AC67" s="198">
        <v>26.51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51.06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239.84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3.46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0.48</v>
      </c>
      <c r="K68" s="198">
        <v>16.45</v>
      </c>
      <c r="L68" s="198">
        <v>0.35</v>
      </c>
      <c r="M68" s="198">
        <v>1.95</v>
      </c>
      <c r="N68" s="198">
        <v>1.67</v>
      </c>
      <c r="O68" s="198">
        <v>2.35</v>
      </c>
      <c r="P68" s="198">
        <v>0.76</v>
      </c>
      <c r="Q68" s="198">
        <v>0.26</v>
      </c>
      <c r="R68" s="198">
        <v>0.51</v>
      </c>
      <c r="S68" s="198">
        <v>0.32</v>
      </c>
      <c r="T68" s="198">
        <v>0</v>
      </c>
      <c r="U68" s="198">
        <v>1.49</v>
      </c>
      <c r="V68" s="198">
        <v>0.2</v>
      </c>
      <c r="W68" s="198">
        <v>0.65</v>
      </c>
      <c r="X68" s="198">
        <v>2.08</v>
      </c>
      <c r="Y68" s="198">
        <v>0</v>
      </c>
      <c r="Z68" s="198">
        <v>3.93</v>
      </c>
      <c r="AA68" s="198">
        <v>0.99</v>
      </c>
      <c r="AB68" s="198">
        <v>0</v>
      </c>
      <c r="AC68" s="198">
        <v>26.51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51.06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239.84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3.46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0.48</v>
      </c>
      <c r="K69" s="198">
        <v>16.45</v>
      </c>
      <c r="L69" s="198">
        <v>0.35</v>
      </c>
      <c r="M69" s="198">
        <v>1.95</v>
      </c>
      <c r="N69" s="198">
        <v>1.67</v>
      </c>
      <c r="O69" s="198">
        <v>2.35</v>
      </c>
      <c r="P69" s="198">
        <v>0.76</v>
      </c>
      <c r="Q69" s="198">
        <v>0.26</v>
      </c>
      <c r="R69" s="198">
        <v>0.51</v>
      </c>
      <c r="S69" s="198">
        <v>0.32</v>
      </c>
      <c r="T69" s="198">
        <v>0</v>
      </c>
      <c r="U69" s="198">
        <v>1.49</v>
      </c>
      <c r="V69" s="198">
        <v>0.2</v>
      </c>
      <c r="W69" s="198">
        <v>0.65</v>
      </c>
      <c r="X69" s="198">
        <v>2.08</v>
      </c>
      <c r="Y69" s="198">
        <v>0</v>
      </c>
      <c r="Z69" s="198">
        <v>3.93</v>
      </c>
      <c r="AA69" s="198">
        <v>0.99</v>
      </c>
      <c r="AB69" s="198">
        <v>0</v>
      </c>
      <c r="AC69" s="198">
        <v>26.51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54.92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239.84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3.46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0.48</v>
      </c>
      <c r="K70" s="198">
        <v>16.45</v>
      </c>
      <c r="L70" s="198">
        <v>0.35</v>
      </c>
      <c r="M70" s="198">
        <v>1.95</v>
      </c>
      <c r="N70" s="198">
        <v>1.67</v>
      </c>
      <c r="O70" s="198">
        <v>2.35</v>
      </c>
      <c r="P70" s="198">
        <v>0.76</v>
      </c>
      <c r="Q70" s="198">
        <v>0.26</v>
      </c>
      <c r="R70" s="198">
        <v>0.51</v>
      </c>
      <c r="S70" s="198">
        <v>0.32</v>
      </c>
      <c r="T70" s="198">
        <v>0</v>
      </c>
      <c r="U70" s="198">
        <v>1.49</v>
      </c>
      <c r="V70" s="198">
        <v>0.2</v>
      </c>
      <c r="W70" s="198">
        <v>0.65</v>
      </c>
      <c r="X70" s="198">
        <v>2.08</v>
      </c>
      <c r="Y70" s="198">
        <v>0</v>
      </c>
      <c r="Z70" s="198">
        <v>3.93</v>
      </c>
      <c r="AA70" s="198">
        <v>0.99</v>
      </c>
      <c r="AB70" s="198">
        <v>0</v>
      </c>
      <c r="AC70" s="198">
        <v>26.51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50.36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239.84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3.46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0.48</v>
      </c>
      <c r="K71" s="198">
        <v>16.45</v>
      </c>
      <c r="L71" s="198">
        <v>0.35</v>
      </c>
      <c r="M71" s="198">
        <v>1.95</v>
      </c>
      <c r="N71" s="198">
        <v>1.67</v>
      </c>
      <c r="O71" s="198">
        <v>2.35</v>
      </c>
      <c r="P71" s="198">
        <v>0.76</v>
      </c>
      <c r="Q71" s="198">
        <v>0.26</v>
      </c>
      <c r="R71" s="198">
        <v>0.51</v>
      </c>
      <c r="S71" s="198">
        <v>0.32</v>
      </c>
      <c r="T71" s="198">
        <v>0</v>
      </c>
      <c r="U71" s="198">
        <v>1.49</v>
      </c>
      <c r="V71" s="198">
        <v>0.2</v>
      </c>
      <c r="W71" s="198">
        <v>0.65</v>
      </c>
      <c r="X71" s="198">
        <v>2.08</v>
      </c>
      <c r="Y71" s="198">
        <v>0</v>
      </c>
      <c r="Z71" s="198">
        <v>3.93</v>
      </c>
      <c r="AA71" s="198">
        <v>0.99</v>
      </c>
      <c r="AB71" s="198">
        <v>0</v>
      </c>
      <c r="AC71" s="198">
        <v>26.51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50.36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234.84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3.46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0.48</v>
      </c>
      <c r="K72" s="198">
        <v>16.45</v>
      </c>
      <c r="L72" s="198">
        <v>0.35</v>
      </c>
      <c r="M72" s="198">
        <v>1.95</v>
      </c>
      <c r="N72" s="198">
        <v>1.67</v>
      </c>
      <c r="O72" s="198">
        <v>2.35</v>
      </c>
      <c r="P72" s="198">
        <v>0.76</v>
      </c>
      <c r="Q72" s="198">
        <v>0.26</v>
      </c>
      <c r="R72" s="198">
        <v>0.51</v>
      </c>
      <c r="S72" s="198">
        <v>0.32</v>
      </c>
      <c r="T72" s="198">
        <v>0</v>
      </c>
      <c r="U72" s="198">
        <v>1.49</v>
      </c>
      <c r="V72" s="198">
        <v>0.2</v>
      </c>
      <c r="W72" s="198">
        <v>0.65</v>
      </c>
      <c r="X72" s="198">
        <v>2.08</v>
      </c>
      <c r="Y72" s="198">
        <v>0</v>
      </c>
      <c r="Z72" s="198">
        <v>3.93</v>
      </c>
      <c r="AA72" s="198">
        <v>0.99</v>
      </c>
      <c r="AB72" s="198">
        <v>0</v>
      </c>
      <c r="AC72" s="198">
        <v>26.51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50.36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234.84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3.46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0.48</v>
      </c>
      <c r="K73" s="198">
        <v>16.45</v>
      </c>
      <c r="L73" s="198">
        <v>0.35</v>
      </c>
      <c r="M73" s="198">
        <v>1.95</v>
      </c>
      <c r="N73" s="198">
        <v>1.67</v>
      </c>
      <c r="O73" s="198">
        <v>2.35</v>
      </c>
      <c r="P73" s="198">
        <v>0.76</v>
      </c>
      <c r="Q73" s="198">
        <v>0.26</v>
      </c>
      <c r="R73" s="198">
        <v>0.51</v>
      </c>
      <c r="S73" s="198">
        <v>0.32</v>
      </c>
      <c r="T73" s="198">
        <v>0</v>
      </c>
      <c r="U73" s="198">
        <v>1.49</v>
      </c>
      <c r="V73" s="198">
        <v>0.2</v>
      </c>
      <c r="W73" s="198">
        <v>0.65</v>
      </c>
      <c r="X73" s="198">
        <v>2.08</v>
      </c>
      <c r="Y73" s="198">
        <v>0</v>
      </c>
      <c r="Z73" s="198">
        <v>3.93</v>
      </c>
      <c r="AA73" s="198">
        <v>0.99</v>
      </c>
      <c r="AB73" s="198">
        <v>0</v>
      </c>
      <c r="AC73" s="198">
        <v>26.51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234.84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3.46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0.48</v>
      </c>
      <c r="K74" s="198">
        <v>16.45</v>
      </c>
      <c r="L74" s="198">
        <v>0.35</v>
      </c>
      <c r="M74" s="198">
        <v>1.95</v>
      </c>
      <c r="N74" s="198">
        <v>1.67</v>
      </c>
      <c r="O74" s="198">
        <v>2.35</v>
      </c>
      <c r="P74" s="198">
        <v>0.76</v>
      </c>
      <c r="Q74" s="198">
        <v>0.26</v>
      </c>
      <c r="R74" s="198">
        <v>0.51</v>
      </c>
      <c r="S74" s="198">
        <v>0.32</v>
      </c>
      <c r="T74" s="198">
        <v>0</v>
      </c>
      <c r="U74" s="198">
        <v>1.49</v>
      </c>
      <c r="V74" s="198">
        <v>0.2</v>
      </c>
      <c r="W74" s="198">
        <v>0.65</v>
      </c>
      <c r="X74" s="198">
        <v>2.08</v>
      </c>
      <c r="Y74" s="198">
        <v>0</v>
      </c>
      <c r="Z74" s="198">
        <v>3.93</v>
      </c>
      <c r="AA74" s="198">
        <v>0.99</v>
      </c>
      <c r="AB74" s="198">
        <v>0</v>
      </c>
      <c r="AC74" s="198">
        <v>26.51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50.36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234.84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3.46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0.48</v>
      </c>
      <c r="K75" s="198">
        <v>16.45</v>
      </c>
      <c r="L75" s="198">
        <v>0.35</v>
      </c>
      <c r="M75" s="198">
        <v>1.95</v>
      </c>
      <c r="N75" s="198">
        <v>1.67</v>
      </c>
      <c r="O75" s="198">
        <v>2.35</v>
      </c>
      <c r="P75" s="198">
        <v>0.76</v>
      </c>
      <c r="Q75" s="198">
        <v>0.26</v>
      </c>
      <c r="R75" s="198">
        <v>0.51</v>
      </c>
      <c r="S75" s="198">
        <v>0.32</v>
      </c>
      <c r="T75" s="198">
        <v>0</v>
      </c>
      <c r="U75" s="198">
        <v>1.49</v>
      </c>
      <c r="V75" s="198">
        <v>0.2</v>
      </c>
      <c r="W75" s="198">
        <v>0.65</v>
      </c>
      <c r="X75" s="198">
        <v>2.08</v>
      </c>
      <c r="Y75" s="198">
        <v>0</v>
      </c>
      <c r="Z75" s="198">
        <v>3.93</v>
      </c>
      <c r="AA75" s="198">
        <v>0.99</v>
      </c>
      <c r="AB75" s="198">
        <v>0</v>
      </c>
      <c r="AC75" s="198">
        <v>26.51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51.86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234.84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3.46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0.48</v>
      </c>
      <c r="K76" s="198">
        <v>16.45</v>
      </c>
      <c r="L76" s="198">
        <v>0.35</v>
      </c>
      <c r="M76" s="198">
        <v>1.95</v>
      </c>
      <c r="N76" s="198">
        <v>1.67</v>
      </c>
      <c r="O76" s="198">
        <v>2.35</v>
      </c>
      <c r="P76" s="198">
        <v>0.76</v>
      </c>
      <c r="Q76" s="198">
        <v>0.26</v>
      </c>
      <c r="R76" s="198">
        <v>0.51</v>
      </c>
      <c r="S76" s="198">
        <v>0.32</v>
      </c>
      <c r="T76" s="198">
        <v>0</v>
      </c>
      <c r="U76" s="198">
        <v>1.49</v>
      </c>
      <c r="V76" s="198">
        <v>0.2</v>
      </c>
      <c r="W76" s="198">
        <v>0.65</v>
      </c>
      <c r="X76" s="198">
        <v>2.08</v>
      </c>
      <c r="Y76" s="198">
        <v>0</v>
      </c>
      <c r="Z76" s="198">
        <v>3.93</v>
      </c>
      <c r="AA76" s="198">
        <v>0.99</v>
      </c>
      <c r="AB76" s="198">
        <v>0</v>
      </c>
      <c r="AC76" s="198">
        <v>26.51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50.01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234.84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3.46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0.48</v>
      </c>
      <c r="K77" s="198">
        <v>16.45</v>
      </c>
      <c r="L77" s="198">
        <v>0.35</v>
      </c>
      <c r="M77" s="198">
        <v>1.95</v>
      </c>
      <c r="N77" s="198">
        <v>1.67</v>
      </c>
      <c r="O77" s="198">
        <v>2.35</v>
      </c>
      <c r="P77" s="198">
        <v>0.76</v>
      </c>
      <c r="Q77" s="198">
        <v>0.26</v>
      </c>
      <c r="R77" s="198">
        <v>0.51</v>
      </c>
      <c r="S77" s="198">
        <v>0.32</v>
      </c>
      <c r="T77" s="198">
        <v>0</v>
      </c>
      <c r="U77" s="198">
        <v>1.49</v>
      </c>
      <c r="V77" s="198">
        <v>0.2</v>
      </c>
      <c r="W77" s="198">
        <v>0.65</v>
      </c>
      <c r="X77" s="198">
        <v>2.08</v>
      </c>
      <c r="Y77" s="198">
        <v>0</v>
      </c>
      <c r="Z77" s="198">
        <v>3.93</v>
      </c>
      <c r="AA77" s="198">
        <v>0.99</v>
      </c>
      <c r="AB77" s="198">
        <v>0</v>
      </c>
      <c r="AC77" s="198">
        <v>26.51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50.01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234.84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3.46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0.48</v>
      </c>
      <c r="K78" s="198">
        <v>16.45</v>
      </c>
      <c r="L78" s="198">
        <v>0.35</v>
      </c>
      <c r="M78" s="198">
        <v>1.95</v>
      </c>
      <c r="N78" s="198">
        <v>1.67</v>
      </c>
      <c r="O78" s="198">
        <v>2.35</v>
      </c>
      <c r="P78" s="198">
        <v>0.76</v>
      </c>
      <c r="Q78" s="198">
        <v>0.26</v>
      </c>
      <c r="R78" s="198">
        <v>0.51</v>
      </c>
      <c r="S78" s="198">
        <v>0.32</v>
      </c>
      <c r="T78" s="198">
        <v>0</v>
      </c>
      <c r="U78" s="198">
        <v>1.49</v>
      </c>
      <c r="V78" s="198">
        <v>0.2</v>
      </c>
      <c r="W78" s="198">
        <v>0.65</v>
      </c>
      <c r="X78" s="198">
        <v>2.08</v>
      </c>
      <c r="Y78" s="198">
        <v>0</v>
      </c>
      <c r="Z78" s="198">
        <v>3.93</v>
      </c>
      <c r="AA78" s="198">
        <v>0.99</v>
      </c>
      <c r="AB78" s="198">
        <v>0</v>
      </c>
      <c r="AC78" s="198">
        <v>26.51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50.01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234.84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3.46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0.48</v>
      </c>
      <c r="K79" s="198">
        <v>16.45</v>
      </c>
      <c r="L79" s="198">
        <v>0.35</v>
      </c>
      <c r="M79" s="198">
        <v>1.95</v>
      </c>
      <c r="N79" s="198">
        <v>1.67</v>
      </c>
      <c r="O79" s="198">
        <v>2.35</v>
      </c>
      <c r="P79" s="198">
        <v>0.76</v>
      </c>
      <c r="Q79" s="198">
        <v>0.28999999999999998</v>
      </c>
      <c r="R79" s="198">
        <v>0.6</v>
      </c>
      <c r="S79" s="198">
        <v>2.02</v>
      </c>
      <c r="T79" s="198">
        <v>0</v>
      </c>
      <c r="U79" s="198">
        <v>1.49</v>
      </c>
      <c r="V79" s="198">
        <v>0.2</v>
      </c>
      <c r="W79" s="198">
        <v>0.65</v>
      </c>
      <c r="X79" s="198">
        <v>2.08</v>
      </c>
      <c r="Y79" s="198">
        <v>0</v>
      </c>
      <c r="Z79" s="198">
        <v>3.93</v>
      </c>
      <c r="AA79" s="198">
        <v>0.99</v>
      </c>
      <c r="AB79" s="198">
        <v>0</v>
      </c>
      <c r="AC79" s="198">
        <v>26.26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50.01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234.84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3.46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0.48</v>
      </c>
      <c r="K80" s="198">
        <v>16.45</v>
      </c>
      <c r="L80" s="198">
        <v>0.35</v>
      </c>
      <c r="M80" s="198">
        <v>1.95</v>
      </c>
      <c r="N80" s="198">
        <v>1.67</v>
      </c>
      <c r="O80" s="198">
        <v>2.35</v>
      </c>
      <c r="P80" s="198">
        <v>0.76</v>
      </c>
      <c r="Q80" s="198">
        <v>0.28999999999999998</v>
      </c>
      <c r="R80" s="198">
        <v>0.6</v>
      </c>
      <c r="S80" s="198">
        <v>2.02</v>
      </c>
      <c r="T80" s="198">
        <v>0</v>
      </c>
      <c r="U80" s="198">
        <v>1.49</v>
      </c>
      <c r="V80" s="198">
        <v>0.2</v>
      </c>
      <c r="W80" s="198">
        <v>0.65</v>
      </c>
      <c r="X80" s="198">
        <v>2.08</v>
      </c>
      <c r="Y80" s="198">
        <v>0</v>
      </c>
      <c r="Z80" s="198">
        <v>3.93</v>
      </c>
      <c r="AA80" s="198">
        <v>0.99</v>
      </c>
      <c r="AB80" s="198">
        <v>0</v>
      </c>
      <c r="AC80" s="198">
        <v>26.26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50.01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234.84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3.46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0.48</v>
      </c>
      <c r="K81" s="198">
        <v>16.45</v>
      </c>
      <c r="L81" s="198">
        <v>0.35</v>
      </c>
      <c r="M81" s="198">
        <v>1.95</v>
      </c>
      <c r="N81" s="198">
        <v>1.67</v>
      </c>
      <c r="O81" s="198">
        <v>2.35</v>
      </c>
      <c r="P81" s="198">
        <v>0.76</v>
      </c>
      <c r="Q81" s="198">
        <v>0.28999999999999998</v>
      </c>
      <c r="R81" s="198">
        <v>0.6</v>
      </c>
      <c r="S81" s="198">
        <v>2.02</v>
      </c>
      <c r="T81" s="198">
        <v>0</v>
      </c>
      <c r="U81" s="198">
        <v>1.49</v>
      </c>
      <c r="V81" s="198">
        <v>0.2</v>
      </c>
      <c r="W81" s="198">
        <v>0.65</v>
      </c>
      <c r="X81" s="198">
        <v>2.08</v>
      </c>
      <c r="Y81" s="198">
        <v>0</v>
      </c>
      <c r="Z81" s="198">
        <v>3.93</v>
      </c>
      <c r="AA81" s="198">
        <v>0.99</v>
      </c>
      <c r="AB81" s="198">
        <v>0</v>
      </c>
      <c r="AC81" s="198">
        <v>26.26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51.06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234.84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3.46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0.48</v>
      </c>
      <c r="K82" s="198">
        <v>16.45</v>
      </c>
      <c r="L82" s="198">
        <v>0.35</v>
      </c>
      <c r="M82" s="198">
        <v>1.95</v>
      </c>
      <c r="N82" s="198">
        <v>1.67</v>
      </c>
      <c r="O82" s="198">
        <v>2.35</v>
      </c>
      <c r="P82" s="198">
        <v>0.76</v>
      </c>
      <c r="Q82" s="198">
        <v>0.28999999999999998</v>
      </c>
      <c r="R82" s="198">
        <v>0.6</v>
      </c>
      <c r="S82" s="198">
        <v>2.02</v>
      </c>
      <c r="T82" s="198">
        <v>0</v>
      </c>
      <c r="U82" s="198">
        <v>1.49</v>
      </c>
      <c r="V82" s="198">
        <v>0.2</v>
      </c>
      <c r="W82" s="198">
        <v>0.65</v>
      </c>
      <c r="X82" s="198">
        <v>2.08</v>
      </c>
      <c r="Y82" s="198">
        <v>0</v>
      </c>
      <c r="Z82" s="198">
        <v>3.93</v>
      </c>
      <c r="AA82" s="198">
        <v>0.99</v>
      </c>
      <c r="AB82" s="198">
        <v>0</v>
      </c>
      <c r="AC82" s="198">
        <v>26.26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49.31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234.84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3.46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0.48</v>
      </c>
      <c r="K83" s="198">
        <v>16.45</v>
      </c>
      <c r="L83" s="198">
        <v>0.35</v>
      </c>
      <c r="M83" s="198">
        <v>1.95</v>
      </c>
      <c r="N83" s="198">
        <v>1.67</v>
      </c>
      <c r="O83" s="198">
        <v>2.35</v>
      </c>
      <c r="P83" s="198">
        <v>0.76</v>
      </c>
      <c r="Q83" s="198">
        <v>0.28999999999999998</v>
      </c>
      <c r="R83" s="198">
        <v>0.6</v>
      </c>
      <c r="S83" s="198">
        <v>2.02</v>
      </c>
      <c r="T83" s="198">
        <v>0</v>
      </c>
      <c r="U83" s="198">
        <v>1.49</v>
      </c>
      <c r="V83" s="198">
        <v>0.2</v>
      </c>
      <c r="W83" s="198">
        <v>0.65</v>
      </c>
      <c r="X83" s="198">
        <v>2.08</v>
      </c>
      <c r="Y83" s="198">
        <v>0</v>
      </c>
      <c r="Z83" s="198">
        <v>3.93</v>
      </c>
      <c r="AA83" s="198">
        <v>0.99</v>
      </c>
      <c r="AB83" s="198">
        <v>0</v>
      </c>
      <c r="AC83" s="198">
        <v>26.01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49.31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234.84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3.46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0.48</v>
      </c>
      <c r="K84" s="198">
        <v>16.45</v>
      </c>
      <c r="L84" s="198">
        <v>0.35</v>
      </c>
      <c r="M84" s="198">
        <v>1.95</v>
      </c>
      <c r="N84" s="198">
        <v>1.67</v>
      </c>
      <c r="O84" s="198">
        <v>2.35</v>
      </c>
      <c r="P84" s="198">
        <v>0.76</v>
      </c>
      <c r="Q84" s="198">
        <v>0.28999999999999998</v>
      </c>
      <c r="R84" s="198">
        <v>0.6</v>
      </c>
      <c r="S84" s="198">
        <v>2.02</v>
      </c>
      <c r="T84" s="198">
        <v>0</v>
      </c>
      <c r="U84" s="198">
        <v>1.49</v>
      </c>
      <c r="V84" s="198">
        <v>0.2</v>
      </c>
      <c r="W84" s="198">
        <v>0.65</v>
      </c>
      <c r="X84" s="198">
        <v>2.08</v>
      </c>
      <c r="Y84" s="198">
        <v>0</v>
      </c>
      <c r="Z84" s="198">
        <v>3.93</v>
      </c>
      <c r="AA84" s="198">
        <v>0.99</v>
      </c>
      <c r="AB84" s="198">
        <v>0</v>
      </c>
      <c r="AC84" s="198">
        <v>26.01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49.31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234.84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1.62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0.48</v>
      </c>
      <c r="K85" s="198">
        <v>16.45</v>
      </c>
      <c r="L85" s="198">
        <v>0.35</v>
      </c>
      <c r="M85" s="198">
        <v>1.95</v>
      </c>
      <c r="N85" s="198">
        <v>1.67</v>
      </c>
      <c r="O85" s="198">
        <v>2.35</v>
      </c>
      <c r="P85" s="198">
        <v>0.76</v>
      </c>
      <c r="Q85" s="198">
        <v>0.28999999999999998</v>
      </c>
      <c r="R85" s="198">
        <v>0.6</v>
      </c>
      <c r="S85" s="198">
        <v>2.02</v>
      </c>
      <c r="T85" s="198">
        <v>0</v>
      </c>
      <c r="U85" s="198">
        <v>1.49</v>
      </c>
      <c r="V85" s="198">
        <v>0.2</v>
      </c>
      <c r="W85" s="198">
        <v>0.65</v>
      </c>
      <c r="X85" s="198">
        <v>2.08</v>
      </c>
      <c r="Y85" s="198">
        <v>0</v>
      </c>
      <c r="Z85" s="198">
        <v>3.93</v>
      </c>
      <c r="AA85" s="198">
        <v>0.99</v>
      </c>
      <c r="AB85" s="198">
        <v>0</v>
      </c>
      <c r="AC85" s="198">
        <v>26.01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49.65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234.84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0.48</v>
      </c>
      <c r="K86" s="198">
        <v>16.45</v>
      </c>
      <c r="L86" s="198">
        <v>0.35</v>
      </c>
      <c r="M86" s="198">
        <v>1.95</v>
      </c>
      <c r="N86" s="198">
        <v>1.67</v>
      </c>
      <c r="O86" s="198">
        <v>2.35</v>
      </c>
      <c r="P86" s="198">
        <v>0.76</v>
      </c>
      <c r="Q86" s="198">
        <v>0.28999999999999998</v>
      </c>
      <c r="R86" s="198">
        <v>0.6</v>
      </c>
      <c r="S86" s="198">
        <v>2.02</v>
      </c>
      <c r="T86" s="198">
        <v>0</v>
      </c>
      <c r="U86" s="198">
        <v>1.49</v>
      </c>
      <c r="V86" s="198">
        <v>0.2</v>
      </c>
      <c r="W86" s="198">
        <v>0.65</v>
      </c>
      <c r="X86" s="198">
        <v>2.08</v>
      </c>
      <c r="Y86" s="198">
        <v>0</v>
      </c>
      <c r="Z86" s="198">
        <v>3.93</v>
      </c>
      <c r="AA86" s="198">
        <v>0.99</v>
      </c>
      <c r="AB86" s="198">
        <v>0</v>
      </c>
      <c r="AC86" s="198">
        <v>26.01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49.31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234.84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0.48</v>
      </c>
      <c r="K87" s="198">
        <v>16.45</v>
      </c>
      <c r="L87" s="198">
        <v>0.35</v>
      </c>
      <c r="M87" s="198">
        <v>1.95</v>
      </c>
      <c r="N87" s="198">
        <v>1.67</v>
      </c>
      <c r="O87" s="198">
        <v>2.35</v>
      </c>
      <c r="P87" s="198">
        <v>0.76</v>
      </c>
      <c r="Q87" s="198">
        <v>4.18</v>
      </c>
      <c r="R87" s="198">
        <v>4.1100000000000003</v>
      </c>
      <c r="S87" s="198">
        <v>2.02</v>
      </c>
      <c r="T87" s="198">
        <v>0</v>
      </c>
      <c r="U87" s="198">
        <v>1.49</v>
      </c>
      <c r="V87" s="198">
        <v>0.2</v>
      </c>
      <c r="W87" s="198">
        <v>0.65</v>
      </c>
      <c r="X87" s="198">
        <v>2.08</v>
      </c>
      <c r="Y87" s="198">
        <v>0</v>
      </c>
      <c r="Z87" s="198">
        <v>3.93</v>
      </c>
      <c r="AA87" s="198">
        <v>0.99</v>
      </c>
      <c r="AB87" s="198">
        <v>0</v>
      </c>
      <c r="AC87" s="198">
        <v>26.01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51.06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234.84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0.48</v>
      </c>
      <c r="K88" s="198">
        <v>16.45</v>
      </c>
      <c r="L88" s="198">
        <v>0.35</v>
      </c>
      <c r="M88" s="198">
        <v>1.95</v>
      </c>
      <c r="N88" s="198">
        <v>1.67</v>
      </c>
      <c r="O88" s="198">
        <v>2.35</v>
      </c>
      <c r="P88" s="198">
        <v>0.76</v>
      </c>
      <c r="Q88" s="198">
        <v>0.28999999999999998</v>
      </c>
      <c r="R88" s="198">
        <v>0.51</v>
      </c>
      <c r="S88" s="198">
        <v>2.02</v>
      </c>
      <c r="T88" s="198">
        <v>0</v>
      </c>
      <c r="U88" s="198">
        <v>1.49</v>
      </c>
      <c r="V88" s="198">
        <v>0.2</v>
      </c>
      <c r="W88" s="198">
        <v>0.65</v>
      </c>
      <c r="X88" s="198">
        <v>2.08</v>
      </c>
      <c r="Y88" s="198">
        <v>0</v>
      </c>
      <c r="Z88" s="198">
        <v>3.93</v>
      </c>
      <c r="AA88" s="198">
        <v>0.99</v>
      </c>
      <c r="AB88" s="198">
        <v>0</v>
      </c>
      <c r="AC88" s="198">
        <v>26.01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49.31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234.84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0.48</v>
      </c>
      <c r="K89" s="198">
        <v>16.45</v>
      </c>
      <c r="L89" s="198">
        <v>0.35</v>
      </c>
      <c r="M89" s="198">
        <v>1.95</v>
      </c>
      <c r="N89" s="198">
        <v>1.67</v>
      </c>
      <c r="O89" s="198">
        <v>2.35</v>
      </c>
      <c r="P89" s="198">
        <v>0.76</v>
      </c>
      <c r="Q89" s="198">
        <v>0.28999999999999998</v>
      </c>
      <c r="R89" s="198">
        <v>0.51</v>
      </c>
      <c r="S89" s="198">
        <v>2.02</v>
      </c>
      <c r="T89" s="198">
        <v>0</v>
      </c>
      <c r="U89" s="198">
        <v>1.49</v>
      </c>
      <c r="V89" s="198">
        <v>0.2</v>
      </c>
      <c r="W89" s="198">
        <v>0.65</v>
      </c>
      <c r="X89" s="198">
        <v>2.08</v>
      </c>
      <c r="Y89" s="198">
        <v>0</v>
      </c>
      <c r="Z89" s="198">
        <v>3.93</v>
      </c>
      <c r="AA89" s="198">
        <v>0.99</v>
      </c>
      <c r="AB89" s="198">
        <v>0</v>
      </c>
      <c r="AC89" s="198">
        <v>26.01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49.31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248.85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0.48</v>
      </c>
      <c r="K90" s="198">
        <v>16.45</v>
      </c>
      <c r="L90" s="198">
        <v>0.35</v>
      </c>
      <c r="M90" s="198">
        <v>1.95</v>
      </c>
      <c r="N90" s="198">
        <v>1.67</v>
      </c>
      <c r="O90" s="198">
        <v>2.35</v>
      </c>
      <c r="P90" s="198">
        <v>0.76</v>
      </c>
      <c r="Q90" s="198">
        <v>0.28999999999999998</v>
      </c>
      <c r="R90" s="198">
        <v>0.51</v>
      </c>
      <c r="S90" s="198">
        <v>2.02</v>
      </c>
      <c r="T90" s="198">
        <v>0</v>
      </c>
      <c r="U90" s="198">
        <v>1.49</v>
      </c>
      <c r="V90" s="198">
        <v>0.2</v>
      </c>
      <c r="W90" s="198">
        <v>0.65</v>
      </c>
      <c r="X90" s="198">
        <v>2.08</v>
      </c>
      <c r="Y90" s="198">
        <v>0</v>
      </c>
      <c r="Z90" s="198">
        <v>3.93</v>
      </c>
      <c r="AA90" s="198">
        <v>0.99</v>
      </c>
      <c r="AB90" s="198">
        <v>0</v>
      </c>
      <c r="AC90" s="198">
        <v>26.01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49.31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248.85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0.48</v>
      </c>
      <c r="K91" s="198">
        <v>16.45</v>
      </c>
      <c r="L91" s="198">
        <v>0.35</v>
      </c>
      <c r="M91" s="198">
        <v>1.95</v>
      </c>
      <c r="N91" s="198">
        <v>1.67</v>
      </c>
      <c r="O91" s="198">
        <v>2.35</v>
      </c>
      <c r="P91" s="198">
        <v>0.76</v>
      </c>
      <c r="Q91" s="198">
        <v>0.28999999999999998</v>
      </c>
      <c r="R91" s="198">
        <v>0.51</v>
      </c>
      <c r="S91" s="198">
        <v>2.02</v>
      </c>
      <c r="T91" s="198">
        <v>0</v>
      </c>
      <c r="U91" s="198">
        <v>1.49</v>
      </c>
      <c r="V91" s="198">
        <v>0.2</v>
      </c>
      <c r="W91" s="198">
        <v>0.65</v>
      </c>
      <c r="X91" s="198">
        <v>2.08</v>
      </c>
      <c r="Y91" s="198">
        <v>0</v>
      </c>
      <c r="Z91" s="198">
        <v>3.93</v>
      </c>
      <c r="AA91" s="198">
        <v>0.99</v>
      </c>
      <c r="AB91" s="198">
        <v>0</v>
      </c>
      <c r="AC91" s="198">
        <v>26.01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49.09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188.85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0.48</v>
      </c>
      <c r="K92" s="198">
        <v>16.45</v>
      </c>
      <c r="L92" s="198">
        <v>0.35</v>
      </c>
      <c r="M92" s="198">
        <v>1.95</v>
      </c>
      <c r="N92" s="198">
        <v>1.67</v>
      </c>
      <c r="O92" s="198">
        <v>2.35</v>
      </c>
      <c r="P92" s="198">
        <v>0.76</v>
      </c>
      <c r="Q92" s="198">
        <v>0.28999999999999998</v>
      </c>
      <c r="R92" s="198">
        <v>0.51</v>
      </c>
      <c r="S92" s="198">
        <v>2.02</v>
      </c>
      <c r="T92" s="198">
        <v>0</v>
      </c>
      <c r="U92" s="198">
        <v>1.49</v>
      </c>
      <c r="V92" s="198">
        <v>0.2</v>
      </c>
      <c r="W92" s="198">
        <v>0.65</v>
      </c>
      <c r="X92" s="198">
        <v>2.08</v>
      </c>
      <c r="Y92" s="198">
        <v>0</v>
      </c>
      <c r="Z92" s="198">
        <v>3.93</v>
      </c>
      <c r="AA92" s="198">
        <v>0.99</v>
      </c>
      <c r="AB92" s="198">
        <v>0</v>
      </c>
      <c r="AC92" s="198">
        <v>26.01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48.61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188.85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0.48</v>
      </c>
      <c r="K93" s="198">
        <v>16.45</v>
      </c>
      <c r="L93" s="198">
        <v>0.35</v>
      </c>
      <c r="M93" s="198">
        <v>1.95</v>
      </c>
      <c r="N93" s="198">
        <v>1.67</v>
      </c>
      <c r="O93" s="198">
        <v>2.35</v>
      </c>
      <c r="P93" s="198">
        <v>0.76</v>
      </c>
      <c r="Q93" s="198">
        <v>0.28999999999999998</v>
      </c>
      <c r="R93" s="198">
        <v>0.57999999999999996</v>
      </c>
      <c r="S93" s="198">
        <v>2.02</v>
      </c>
      <c r="T93" s="198">
        <v>0</v>
      </c>
      <c r="U93" s="198">
        <v>1.49</v>
      </c>
      <c r="V93" s="198">
        <v>0.2</v>
      </c>
      <c r="W93" s="198">
        <v>0.65</v>
      </c>
      <c r="X93" s="198">
        <v>2.08</v>
      </c>
      <c r="Y93" s="198">
        <v>0</v>
      </c>
      <c r="Z93" s="198">
        <v>3.93</v>
      </c>
      <c r="AA93" s="198">
        <v>0.99</v>
      </c>
      <c r="AB93" s="198">
        <v>0</v>
      </c>
      <c r="AC93" s="198">
        <v>26.01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51.06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188.85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0.48</v>
      </c>
      <c r="K94" s="198">
        <v>16.45</v>
      </c>
      <c r="L94" s="198">
        <v>0.35</v>
      </c>
      <c r="M94" s="198">
        <v>1.95</v>
      </c>
      <c r="N94" s="198">
        <v>1.67</v>
      </c>
      <c r="O94" s="198">
        <v>2.35</v>
      </c>
      <c r="P94" s="198">
        <v>0.76</v>
      </c>
      <c r="Q94" s="198">
        <v>0.28999999999999998</v>
      </c>
      <c r="R94" s="198">
        <v>0.57999999999999996</v>
      </c>
      <c r="S94" s="198">
        <v>2.02</v>
      </c>
      <c r="T94" s="198">
        <v>0</v>
      </c>
      <c r="U94" s="198">
        <v>1.49</v>
      </c>
      <c r="V94" s="198">
        <v>0.2</v>
      </c>
      <c r="W94" s="198">
        <v>0.65</v>
      </c>
      <c r="X94" s="198">
        <v>2.08</v>
      </c>
      <c r="Y94" s="198">
        <v>0</v>
      </c>
      <c r="Z94" s="198">
        <v>3.93</v>
      </c>
      <c r="AA94" s="198">
        <v>0.99</v>
      </c>
      <c r="AB94" s="198">
        <v>0</v>
      </c>
      <c r="AC94" s="198">
        <v>26.01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48.61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188.85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0.48</v>
      </c>
      <c r="K95" s="198">
        <v>16.45</v>
      </c>
      <c r="L95" s="198">
        <v>0.35</v>
      </c>
      <c r="M95" s="198">
        <v>1.95</v>
      </c>
      <c r="N95" s="198">
        <v>1.67</v>
      </c>
      <c r="O95" s="198">
        <v>2.35</v>
      </c>
      <c r="P95" s="198">
        <v>0.76</v>
      </c>
      <c r="Q95" s="198">
        <v>0.26</v>
      </c>
      <c r="R95" s="198">
        <v>0.51</v>
      </c>
      <c r="S95" s="198">
        <v>0.32</v>
      </c>
      <c r="T95" s="198">
        <v>0</v>
      </c>
      <c r="U95" s="198">
        <v>1.49</v>
      </c>
      <c r="V95" s="198">
        <v>0.2</v>
      </c>
      <c r="W95" s="198">
        <v>0.65</v>
      </c>
      <c r="X95" s="198">
        <v>2.08</v>
      </c>
      <c r="Y95" s="198">
        <v>0</v>
      </c>
      <c r="Z95" s="198">
        <v>3.93</v>
      </c>
      <c r="AA95" s="198">
        <v>0.99</v>
      </c>
      <c r="AB95" s="198">
        <v>0</v>
      </c>
      <c r="AC95" s="198">
        <v>25.75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57.76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252.74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0.48</v>
      </c>
      <c r="K96" s="198">
        <v>16.45</v>
      </c>
      <c r="L96" s="198">
        <v>0.35</v>
      </c>
      <c r="M96" s="198">
        <v>1.95</v>
      </c>
      <c r="N96" s="198">
        <v>1.67</v>
      </c>
      <c r="O96" s="198">
        <v>2.35</v>
      </c>
      <c r="P96" s="198">
        <v>0.76</v>
      </c>
      <c r="Q96" s="198">
        <v>0.26</v>
      </c>
      <c r="R96" s="198">
        <v>0.51</v>
      </c>
      <c r="S96" s="198">
        <v>0.32</v>
      </c>
      <c r="T96" s="198">
        <v>0</v>
      </c>
      <c r="U96" s="198">
        <v>1.49</v>
      </c>
      <c r="V96" s="198">
        <v>0.2</v>
      </c>
      <c r="W96" s="198">
        <v>0.65</v>
      </c>
      <c r="X96" s="198">
        <v>2.08</v>
      </c>
      <c r="Y96" s="198">
        <v>0</v>
      </c>
      <c r="Z96" s="198">
        <v>3.93</v>
      </c>
      <c r="AA96" s="198">
        <v>0.99</v>
      </c>
      <c r="AB96" s="198">
        <v>0</v>
      </c>
      <c r="AC96" s="198">
        <v>25.75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57.76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252.74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0.48</v>
      </c>
      <c r="K97" s="198">
        <v>16.45</v>
      </c>
      <c r="L97" s="198">
        <v>0.35</v>
      </c>
      <c r="M97" s="198">
        <v>1.95</v>
      </c>
      <c r="N97" s="198">
        <v>1.67</v>
      </c>
      <c r="O97" s="198">
        <v>2.35</v>
      </c>
      <c r="P97" s="198">
        <v>0.76</v>
      </c>
      <c r="Q97" s="198">
        <v>0.26</v>
      </c>
      <c r="R97" s="198">
        <v>0.51</v>
      </c>
      <c r="S97" s="198">
        <v>0.32</v>
      </c>
      <c r="T97" s="198">
        <v>0</v>
      </c>
      <c r="U97" s="198">
        <v>1.49</v>
      </c>
      <c r="V97" s="198">
        <v>0.2</v>
      </c>
      <c r="W97" s="198">
        <v>0.65</v>
      </c>
      <c r="X97" s="198">
        <v>2.08</v>
      </c>
      <c r="Y97" s="198">
        <v>0</v>
      </c>
      <c r="Z97" s="198">
        <v>3.93</v>
      </c>
      <c r="AA97" s="198">
        <v>0.99</v>
      </c>
      <c r="AB97" s="198">
        <v>0</v>
      </c>
      <c r="AC97" s="198">
        <v>25.75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59.18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0.48</v>
      </c>
      <c r="K98" s="198">
        <v>16.45</v>
      </c>
      <c r="L98" s="198">
        <v>0.35</v>
      </c>
      <c r="M98" s="198">
        <v>1.95</v>
      </c>
      <c r="N98" s="198">
        <v>1.67</v>
      </c>
      <c r="O98" s="198">
        <v>2.35</v>
      </c>
      <c r="P98" s="198">
        <v>0.76</v>
      </c>
      <c r="Q98" s="198">
        <v>0.26</v>
      </c>
      <c r="R98" s="198">
        <v>0.51</v>
      </c>
      <c r="S98" s="198">
        <v>0.32</v>
      </c>
      <c r="T98" s="198">
        <v>0</v>
      </c>
      <c r="U98" s="198">
        <v>1.49</v>
      </c>
      <c r="V98" s="198">
        <v>0.2</v>
      </c>
      <c r="W98" s="198">
        <v>0.65</v>
      </c>
      <c r="X98" s="198">
        <v>2.08</v>
      </c>
      <c r="Y98" s="198">
        <v>0</v>
      </c>
      <c r="Z98" s="198">
        <v>3.93</v>
      </c>
      <c r="AA98" s="198">
        <v>0.99</v>
      </c>
      <c r="AB98" s="198">
        <v>0</v>
      </c>
      <c r="AC98" s="198">
        <v>25.75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57.76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252.74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3.6734999999999983E-2</v>
      </c>
      <c r="E99">
        <f t="shared" si="0"/>
        <v>0</v>
      </c>
      <c r="F99">
        <f t="shared" si="0"/>
        <v>1.8565000000000005E-2</v>
      </c>
      <c r="G99">
        <f t="shared" si="0"/>
        <v>2.1925E-2</v>
      </c>
      <c r="H99">
        <f t="shared" si="0"/>
        <v>0</v>
      </c>
      <c r="I99">
        <f t="shared" si="0"/>
        <v>0</v>
      </c>
      <c r="J99">
        <f t="shared" si="0"/>
        <v>1.2479999999999977E-2</v>
      </c>
      <c r="K99">
        <f t="shared" si="0"/>
        <v>0.70461749999999801</v>
      </c>
      <c r="L99">
        <f t="shared" si="0"/>
        <v>3.3174999999999913E-2</v>
      </c>
      <c r="M99">
        <f t="shared" si="0"/>
        <v>4.8199999999999944E-2</v>
      </c>
      <c r="N99">
        <f t="shared" si="0"/>
        <v>4.0079999999999963E-2</v>
      </c>
      <c r="O99">
        <f t="shared" si="0"/>
        <v>5.6399999999999915E-2</v>
      </c>
      <c r="P99">
        <f t="shared" si="0"/>
        <v>1.8240000000000003E-2</v>
      </c>
      <c r="Q99">
        <f t="shared" si="0"/>
        <v>2.9817500000000056E-2</v>
      </c>
      <c r="R99">
        <f t="shared" si="0"/>
        <v>5.8064999999999936E-2</v>
      </c>
      <c r="S99">
        <f t="shared" si="0"/>
        <v>1.5030000000000009E-2</v>
      </c>
      <c r="T99">
        <f t="shared" si="0"/>
        <v>0</v>
      </c>
      <c r="U99">
        <f t="shared" si="0"/>
        <v>3.5759999999999979E-2</v>
      </c>
      <c r="V99">
        <f t="shared" si="0"/>
        <v>4.7999999999999909E-3</v>
      </c>
      <c r="W99">
        <f t="shared" si="0"/>
        <v>1.5599999999999977E-2</v>
      </c>
      <c r="X99">
        <f t="shared" si="0"/>
        <v>4.9920000000000089E-2</v>
      </c>
      <c r="Y99">
        <f t="shared" si="0"/>
        <v>0</v>
      </c>
      <c r="Z99">
        <f t="shared" si="0"/>
        <v>9.432000000000014E-2</v>
      </c>
      <c r="AA99">
        <f t="shared" si="0"/>
        <v>2.3759999999999969E-2</v>
      </c>
      <c r="AB99">
        <f t="shared" si="0"/>
        <v>0</v>
      </c>
      <c r="AC99">
        <f t="shared" si="0"/>
        <v>0.62874500000000055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0.2475049999999997</v>
      </c>
      <c r="AH99">
        <f t="shared" si="0"/>
        <v>0</v>
      </c>
      <c r="AI99">
        <f t="shared" si="0"/>
        <v>1.2243350000000017</v>
      </c>
      <c r="AJ99">
        <f t="shared" si="0"/>
        <v>0</v>
      </c>
      <c r="AK99">
        <f t="shared" si="0"/>
        <v>2.1849999999999994E-2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5.5588425000000008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5.3</v>
      </c>
      <c r="L3" s="198">
        <v>2.04</v>
      </c>
      <c r="M3" s="198">
        <v>0</v>
      </c>
      <c r="N3" s="198">
        <v>0.98</v>
      </c>
      <c r="O3" s="198">
        <v>1.62</v>
      </c>
      <c r="P3" s="198">
        <v>1.9</v>
      </c>
      <c r="Q3" s="198">
        <v>0.14000000000000001</v>
      </c>
      <c r="R3" s="198">
        <v>0.27</v>
      </c>
      <c r="S3" s="198">
        <v>0.22</v>
      </c>
      <c r="T3" s="198">
        <v>0</v>
      </c>
      <c r="U3" s="198">
        <v>5.47</v>
      </c>
      <c r="V3" s="198">
        <v>0.12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7.47</v>
      </c>
      <c r="AD3" s="198">
        <v>0</v>
      </c>
      <c r="AE3" s="198">
        <v>0</v>
      </c>
      <c r="AF3" s="198">
        <v>0</v>
      </c>
      <c r="AG3" s="198">
        <v>4.8899999999999997</v>
      </c>
      <c r="AH3" s="198">
        <v>0</v>
      </c>
      <c r="AI3" s="198">
        <v>28.93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69.760000000000005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5.3</v>
      </c>
      <c r="L4" s="198">
        <v>2.04</v>
      </c>
      <c r="M4" s="198">
        <v>0</v>
      </c>
      <c r="N4" s="198">
        <v>0.98</v>
      </c>
      <c r="O4" s="198">
        <v>1.62</v>
      </c>
      <c r="P4" s="198">
        <v>1.9</v>
      </c>
      <c r="Q4" s="198">
        <v>0.14000000000000001</v>
      </c>
      <c r="R4" s="198">
        <v>0.27</v>
      </c>
      <c r="S4" s="198">
        <v>0.22</v>
      </c>
      <c r="T4" s="198">
        <v>0</v>
      </c>
      <c r="U4" s="198">
        <v>5.47</v>
      </c>
      <c r="V4" s="198">
        <v>0.12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7.47</v>
      </c>
      <c r="AD4" s="198">
        <v>0</v>
      </c>
      <c r="AE4" s="198">
        <v>0</v>
      </c>
      <c r="AF4" s="198">
        <v>0</v>
      </c>
      <c r="AG4" s="198">
        <v>4.8899999999999997</v>
      </c>
      <c r="AH4" s="198">
        <v>0</v>
      </c>
      <c r="AI4" s="198">
        <v>28.93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69.760000000000005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5.3</v>
      </c>
      <c r="L5" s="198">
        <v>2.04</v>
      </c>
      <c r="M5" s="198">
        <v>0</v>
      </c>
      <c r="N5" s="198">
        <v>0.98</v>
      </c>
      <c r="O5" s="198">
        <v>1.62</v>
      </c>
      <c r="P5" s="198">
        <v>1.9</v>
      </c>
      <c r="Q5" s="198">
        <v>0.14000000000000001</v>
      </c>
      <c r="R5" s="198">
        <v>2.52</v>
      </c>
      <c r="S5" s="198">
        <v>0.22</v>
      </c>
      <c r="T5" s="198">
        <v>0</v>
      </c>
      <c r="U5" s="198">
        <v>5.47</v>
      </c>
      <c r="V5" s="198">
        <v>0.12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7.47</v>
      </c>
      <c r="AD5" s="198">
        <v>0</v>
      </c>
      <c r="AE5" s="198">
        <v>0</v>
      </c>
      <c r="AF5" s="198">
        <v>0</v>
      </c>
      <c r="AG5" s="198">
        <v>4.8899999999999997</v>
      </c>
      <c r="AH5" s="198">
        <v>0</v>
      </c>
      <c r="AI5" s="198">
        <v>28.93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69.760000000000005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5.3</v>
      </c>
      <c r="L6" s="198">
        <v>2.04</v>
      </c>
      <c r="M6" s="198">
        <v>0</v>
      </c>
      <c r="N6" s="198">
        <v>0.98</v>
      </c>
      <c r="O6" s="198">
        <v>1.62</v>
      </c>
      <c r="P6" s="198">
        <v>1.9</v>
      </c>
      <c r="Q6" s="198">
        <v>0.14000000000000001</v>
      </c>
      <c r="R6" s="198">
        <v>2.52</v>
      </c>
      <c r="S6" s="198">
        <v>0.22</v>
      </c>
      <c r="T6" s="198">
        <v>0</v>
      </c>
      <c r="U6" s="198">
        <v>5.47</v>
      </c>
      <c r="V6" s="198">
        <v>0.12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7.47</v>
      </c>
      <c r="AD6" s="198">
        <v>0</v>
      </c>
      <c r="AE6" s="198">
        <v>0</v>
      </c>
      <c r="AF6" s="198">
        <v>0</v>
      </c>
      <c r="AG6" s="198">
        <v>4.8899999999999997</v>
      </c>
      <c r="AH6" s="198">
        <v>0</v>
      </c>
      <c r="AI6" s="198">
        <v>28.93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69.760000000000005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5.3</v>
      </c>
      <c r="L7" s="198">
        <v>2.04</v>
      </c>
      <c r="M7" s="198">
        <v>0</v>
      </c>
      <c r="N7" s="198">
        <v>0.98</v>
      </c>
      <c r="O7" s="198">
        <v>1.62</v>
      </c>
      <c r="P7" s="198">
        <v>1.9</v>
      </c>
      <c r="Q7" s="198">
        <v>0.14000000000000001</v>
      </c>
      <c r="R7" s="198">
        <v>2.52</v>
      </c>
      <c r="S7" s="198">
        <v>0.22</v>
      </c>
      <c r="T7" s="198">
        <v>0</v>
      </c>
      <c r="U7" s="198">
        <v>5.47</v>
      </c>
      <c r="V7" s="198">
        <v>0.12</v>
      </c>
      <c r="W7" s="198">
        <v>0.38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7.47</v>
      </c>
      <c r="AD7" s="198">
        <v>0</v>
      </c>
      <c r="AE7" s="198">
        <v>0</v>
      </c>
      <c r="AF7" s="198">
        <v>0</v>
      </c>
      <c r="AG7" s="198">
        <v>4.8899999999999997</v>
      </c>
      <c r="AH7" s="198">
        <v>0</v>
      </c>
      <c r="AI7" s="198">
        <v>28.93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69.760000000000005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5.3</v>
      </c>
      <c r="L8" s="198">
        <v>2.04</v>
      </c>
      <c r="M8" s="198">
        <v>0</v>
      </c>
      <c r="N8" s="198">
        <v>0.98</v>
      </c>
      <c r="O8" s="198">
        <v>1.62</v>
      </c>
      <c r="P8" s="198">
        <v>1.9</v>
      </c>
      <c r="Q8" s="198">
        <v>0.14000000000000001</v>
      </c>
      <c r="R8" s="198">
        <v>2.52</v>
      </c>
      <c r="S8" s="198">
        <v>0.22</v>
      </c>
      <c r="T8" s="198">
        <v>0</v>
      </c>
      <c r="U8" s="198">
        <v>5.47</v>
      </c>
      <c r="V8" s="198">
        <v>0.12</v>
      </c>
      <c r="W8" s="198">
        <v>0.38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7.47</v>
      </c>
      <c r="AD8" s="198">
        <v>0</v>
      </c>
      <c r="AE8" s="198">
        <v>0</v>
      </c>
      <c r="AF8" s="198">
        <v>0</v>
      </c>
      <c r="AG8" s="198">
        <v>4.8899999999999997</v>
      </c>
      <c r="AH8" s="198">
        <v>0</v>
      </c>
      <c r="AI8" s="198">
        <v>28.93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69.760000000000005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5.3</v>
      </c>
      <c r="L9" s="198">
        <v>2.04</v>
      </c>
      <c r="M9" s="198">
        <v>0</v>
      </c>
      <c r="N9" s="198">
        <v>0.98</v>
      </c>
      <c r="O9" s="198">
        <v>1.62</v>
      </c>
      <c r="P9" s="198">
        <v>1.9</v>
      </c>
      <c r="Q9" s="198">
        <v>0.15</v>
      </c>
      <c r="R9" s="198">
        <v>2.52</v>
      </c>
      <c r="S9" s="198">
        <v>0.22</v>
      </c>
      <c r="T9" s="198">
        <v>0</v>
      </c>
      <c r="U9" s="198">
        <v>5.47</v>
      </c>
      <c r="V9" s="198">
        <v>0.12</v>
      </c>
      <c r="W9" s="198">
        <v>0.38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7.47</v>
      </c>
      <c r="AD9" s="198">
        <v>0</v>
      </c>
      <c r="AE9" s="198">
        <v>0</v>
      </c>
      <c r="AF9" s="198">
        <v>0</v>
      </c>
      <c r="AG9" s="198">
        <v>4.8899999999999997</v>
      </c>
      <c r="AH9" s="198">
        <v>0</v>
      </c>
      <c r="AI9" s="198">
        <v>28.93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127.76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5.3</v>
      </c>
      <c r="L10" s="198">
        <v>2.04</v>
      </c>
      <c r="M10" s="198">
        <v>0</v>
      </c>
      <c r="N10" s="198">
        <v>0.98</v>
      </c>
      <c r="O10" s="198">
        <v>1.62</v>
      </c>
      <c r="P10" s="198">
        <v>1.9</v>
      </c>
      <c r="Q10" s="198">
        <v>0.15</v>
      </c>
      <c r="R10" s="198">
        <v>2.52</v>
      </c>
      <c r="S10" s="198">
        <v>0.22</v>
      </c>
      <c r="T10" s="198">
        <v>0</v>
      </c>
      <c r="U10" s="198">
        <v>5.47</v>
      </c>
      <c r="V10" s="198">
        <v>0.12</v>
      </c>
      <c r="W10" s="198">
        <v>0.38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7.47</v>
      </c>
      <c r="AD10" s="198">
        <v>0</v>
      </c>
      <c r="AE10" s="198">
        <v>0</v>
      </c>
      <c r="AF10" s="198">
        <v>0</v>
      </c>
      <c r="AG10" s="198">
        <v>4.8899999999999997</v>
      </c>
      <c r="AH10" s="198">
        <v>0</v>
      </c>
      <c r="AI10" s="198">
        <v>28.93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127.76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5.3</v>
      </c>
      <c r="L11" s="198">
        <v>2.04</v>
      </c>
      <c r="M11" s="198">
        <v>0</v>
      </c>
      <c r="N11" s="198">
        <v>0.98</v>
      </c>
      <c r="O11" s="198">
        <v>1.62</v>
      </c>
      <c r="P11" s="198">
        <v>1.9</v>
      </c>
      <c r="Q11" s="198">
        <v>0.15</v>
      </c>
      <c r="R11" s="198">
        <v>2.52</v>
      </c>
      <c r="S11" s="198">
        <v>0.22</v>
      </c>
      <c r="T11" s="198">
        <v>0</v>
      </c>
      <c r="U11" s="198">
        <v>5.47</v>
      </c>
      <c r="V11" s="198">
        <v>0.12</v>
      </c>
      <c r="W11" s="198">
        <v>0.38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7.47</v>
      </c>
      <c r="AD11" s="198">
        <v>0</v>
      </c>
      <c r="AE11" s="198">
        <v>0</v>
      </c>
      <c r="AF11" s="198">
        <v>0</v>
      </c>
      <c r="AG11" s="198">
        <v>4.8899999999999997</v>
      </c>
      <c r="AH11" s="198">
        <v>0</v>
      </c>
      <c r="AI11" s="198">
        <v>28.93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127.76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5.3</v>
      </c>
      <c r="L12" s="198">
        <v>2.04</v>
      </c>
      <c r="M12" s="198">
        <v>0</v>
      </c>
      <c r="N12" s="198">
        <v>0.98</v>
      </c>
      <c r="O12" s="198">
        <v>1.62</v>
      </c>
      <c r="P12" s="198">
        <v>1.9</v>
      </c>
      <c r="Q12" s="198">
        <v>0.15</v>
      </c>
      <c r="R12" s="198">
        <v>2.52</v>
      </c>
      <c r="S12" s="198">
        <v>0.22</v>
      </c>
      <c r="T12" s="198">
        <v>0</v>
      </c>
      <c r="U12" s="198">
        <v>5.47</v>
      </c>
      <c r="V12" s="198">
        <v>0.12</v>
      </c>
      <c r="W12" s="198">
        <v>0.38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7.47</v>
      </c>
      <c r="AD12" s="198">
        <v>0</v>
      </c>
      <c r="AE12" s="198">
        <v>0</v>
      </c>
      <c r="AF12" s="198">
        <v>0</v>
      </c>
      <c r="AG12" s="198">
        <v>4.8899999999999997</v>
      </c>
      <c r="AH12" s="198">
        <v>0</v>
      </c>
      <c r="AI12" s="198">
        <v>28.93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127.76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5.3</v>
      </c>
      <c r="L13" s="198">
        <v>2.04</v>
      </c>
      <c r="M13" s="198">
        <v>0</v>
      </c>
      <c r="N13" s="198">
        <v>0.98</v>
      </c>
      <c r="O13" s="198">
        <v>1.62</v>
      </c>
      <c r="P13" s="198">
        <v>1.9</v>
      </c>
      <c r="Q13" s="198">
        <v>0.15</v>
      </c>
      <c r="R13" s="198">
        <v>2.52</v>
      </c>
      <c r="S13" s="198">
        <v>0.22</v>
      </c>
      <c r="T13" s="198">
        <v>0</v>
      </c>
      <c r="U13" s="198">
        <v>5.47</v>
      </c>
      <c r="V13" s="198">
        <v>0.12</v>
      </c>
      <c r="W13" s="198">
        <v>0.38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7.47</v>
      </c>
      <c r="AD13" s="198">
        <v>0</v>
      </c>
      <c r="AE13" s="198">
        <v>0</v>
      </c>
      <c r="AF13" s="198">
        <v>0</v>
      </c>
      <c r="AG13" s="198">
        <v>4.8899999999999997</v>
      </c>
      <c r="AH13" s="198">
        <v>0</v>
      </c>
      <c r="AI13" s="198">
        <v>28.93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127.76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5.3</v>
      </c>
      <c r="L14" s="198">
        <v>2.04</v>
      </c>
      <c r="M14" s="198">
        <v>0</v>
      </c>
      <c r="N14" s="198">
        <v>0.98</v>
      </c>
      <c r="O14" s="198">
        <v>1.62</v>
      </c>
      <c r="P14" s="198">
        <v>1.9</v>
      </c>
      <c r="Q14" s="198">
        <v>0.15</v>
      </c>
      <c r="R14" s="198">
        <v>2.52</v>
      </c>
      <c r="S14" s="198">
        <v>0.22</v>
      </c>
      <c r="T14" s="198">
        <v>0</v>
      </c>
      <c r="U14" s="198">
        <v>5.47</v>
      </c>
      <c r="V14" s="198">
        <v>0.12</v>
      </c>
      <c r="W14" s="198">
        <v>0.38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8.1199999999999992</v>
      </c>
      <c r="AD14" s="198">
        <v>0</v>
      </c>
      <c r="AE14" s="198">
        <v>0</v>
      </c>
      <c r="AF14" s="198">
        <v>0</v>
      </c>
      <c r="AG14" s="198">
        <v>4.8899999999999997</v>
      </c>
      <c r="AH14" s="198">
        <v>0</v>
      </c>
      <c r="AI14" s="198">
        <v>28.93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127.76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0.28000000000000003</v>
      </c>
      <c r="K15" s="198">
        <v>5.3</v>
      </c>
      <c r="L15" s="198">
        <v>2.04</v>
      </c>
      <c r="M15" s="198">
        <v>0</v>
      </c>
      <c r="N15" s="198">
        <v>0.98</v>
      </c>
      <c r="O15" s="198">
        <v>1.62</v>
      </c>
      <c r="P15" s="198">
        <v>1.9</v>
      </c>
      <c r="Q15" s="198">
        <v>0.15</v>
      </c>
      <c r="R15" s="198">
        <v>2.52</v>
      </c>
      <c r="S15" s="198">
        <v>0.22</v>
      </c>
      <c r="T15" s="198">
        <v>0</v>
      </c>
      <c r="U15" s="198">
        <v>5.47</v>
      </c>
      <c r="V15" s="198">
        <v>0.12</v>
      </c>
      <c r="W15" s="198">
        <v>0.38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8.1199999999999992</v>
      </c>
      <c r="AD15" s="198">
        <v>0</v>
      </c>
      <c r="AE15" s="198">
        <v>0</v>
      </c>
      <c r="AF15" s="198">
        <v>0</v>
      </c>
      <c r="AG15" s="198">
        <v>4.8899999999999997</v>
      </c>
      <c r="AH15" s="198">
        <v>0</v>
      </c>
      <c r="AI15" s="198">
        <v>28.93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0.28000000000000003</v>
      </c>
      <c r="K16" s="198">
        <v>5.3</v>
      </c>
      <c r="L16" s="198">
        <v>2.04</v>
      </c>
      <c r="M16" s="198">
        <v>0</v>
      </c>
      <c r="N16" s="198">
        <v>0.98</v>
      </c>
      <c r="O16" s="198">
        <v>1.62</v>
      </c>
      <c r="P16" s="198">
        <v>1.9</v>
      </c>
      <c r="Q16" s="198">
        <v>0.15</v>
      </c>
      <c r="R16" s="198">
        <v>2.52</v>
      </c>
      <c r="S16" s="198">
        <v>0.22</v>
      </c>
      <c r="T16" s="198">
        <v>0</v>
      </c>
      <c r="U16" s="198">
        <v>5.47</v>
      </c>
      <c r="V16" s="198">
        <v>0.12</v>
      </c>
      <c r="W16" s="198">
        <v>0.38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8.1199999999999992</v>
      </c>
      <c r="AD16" s="198">
        <v>0</v>
      </c>
      <c r="AE16" s="198">
        <v>0</v>
      </c>
      <c r="AF16" s="198">
        <v>0</v>
      </c>
      <c r="AG16" s="198">
        <v>4.8899999999999997</v>
      </c>
      <c r="AH16" s="198">
        <v>0</v>
      </c>
      <c r="AI16" s="198">
        <v>28.93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0.28000000000000003</v>
      </c>
      <c r="K17" s="198">
        <v>5.3</v>
      </c>
      <c r="L17" s="198">
        <v>2.04</v>
      </c>
      <c r="M17" s="198">
        <v>0</v>
      </c>
      <c r="N17" s="198">
        <v>0.98</v>
      </c>
      <c r="O17" s="198">
        <v>1.62</v>
      </c>
      <c r="P17" s="198">
        <v>1.9</v>
      </c>
      <c r="Q17" s="198">
        <v>0.15</v>
      </c>
      <c r="R17" s="198">
        <v>2.52</v>
      </c>
      <c r="S17" s="198">
        <v>0.22</v>
      </c>
      <c r="T17" s="198">
        <v>0</v>
      </c>
      <c r="U17" s="198">
        <v>5.47</v>
      </c>
      <c r="V17" s="198">
        <v>0.12</v>
      </c>
      <c r="W17" s="198">
        <v>0.38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8.1199999999999992</v>
      </c>
      <c r="AD17" s="198">
        <v>0</v>
      </c>
      <c r="AE17" s="198">
        <v>0</v>
      </c>
      <c r="AF17" s="198">
        <v>0</v>
      </c>
      <c r="AG17" s="198">
        <v>4.8899999999999997</v>
      </c>
      <c r="AH17" s="198">
        <v>0</v>
      </c>
      <c r="AI17" s="198">
        <v>28.93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0.28000000000000003</v>
      </c>
      <c r="K18" s="198">
        <v>5.3</v>
      </c>
      <c r="L18" s="198">
        <v>2.04</v>
      </c>
      <c r="M18" s="198">
        <v>0</v>
      </c>
      <c r="N18" s="198">
        <v>0.98</v>
      </c>
      <c r="O18" s="198">
        <v>1.62</v>
      </c>
      <c r="P18" s="198">
        <v>1.9</v>
      </c>
      <c r="Q18" s="198">
        <v>0.15</v>
      </c>
      <c r="R18" s="198">
        <v>2.52</v>
      </c>
      <c r="S18" s="198">
        <v>0.22</v>
      </c>
      <c r="T18" s="198">
        <v>0</v>
      </c>
      <c r="U18" s="198">
        <v>5.47</v>
      </c>
      <c r="V18" s="198">
        <v>0.12</v>
      </c>
      <c r="W18" s="198">
        <v>0.38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8.1199999999999992</v>
      </c>
      <c r="AD18" s="198">
        <v>0</v>
      </c>
      <c r="AE18" s="198">
        <v>0</v>
      </c>
      <c r="AF18" s="198">
        <v>0</v>
      </c>
      <c r="AG18" s="198">
        <v>4.8899999999999997</v>
      </c>
      <c r="AH18" s="198">
        <v>0</v>
      </c>
      <c r="AI18" s="198">
        <v>28.93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0.56000000000000005</v>
      </c>
      <c r="K19" s="198">
        <v>5.3</v>
      </c>
      <c r="L19" s="198">
        <v>2.04</v>
      </c>
      <c r="M19" s="198">
        <v>0</v>
      </c>
      <c r="N19" s="198">
        <v>0.98</v>
      </c>
      <c r="O19" s="198">
        <v>1.62</v>
      </c>
      <c r="P19" s="198">
        <v>1.9</v>
      </c>
      <c r="Q19" s="198">
        <v>0.17</v>
      </c>
      <c r="R19" s="198">
        <v>2.52</v>
      </c>
      <c r="S19" s="198">
        <v>0.22</v>
      </c>
      <c r="T19" s="198">
        <v>0</v>
      </c>
      <c r="U19" s="198">
        <v>5.47</v>
      </c>
      <c r="V19" s="198">
        <v>0.12</v>
      </c>
      <c r="W19" s="198">
        <v>0.38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8.1199999999999992</v>
      </c>
      <c r="AD19" s="198">
        <v>0</v>
      </c>
      <c r="AE19" s="198">
        <v>0</v>
      </c>
      <c r="AF19" s="198">
        <v>0</v>
      </c>
      <c r="AG19" s="198">
        <v>4.8899999999999997</v>
      </c>
      <c r="AH19" s="198">
        <v>0</v>
      </c>
      <c r="AI19" s="198">
        <v>28.93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0.56000000000000005</v>
      </c>
      <c r="K20" s="198">
        <v>5.3</v>
      </c>
      <c r="L20" s="198">
        <v>2.04</v>
      </c>
      <c r="M20" s="198">
        <v>0</v>
      </c>
      <c r="N20" s="198">
        <v>0.98</v>
      </c>
      <c r="O20" s="198">
        <v>1.62</v>
      </c>
      <c r="P20" s="198">
        <v>1.9</v>
      </c>
      <c r="Q20" s="198">
        <v>0.17</v>
      </c>
      <c r="R20" s="198">
        <v>2.52</v>
      </c>
      <c r="S20" s="198">
        <v>0.22</v>
      </c>
      <c r="T20" s="198">
        <v>0</v>
      </c>
      <c r="U20" s="198">
        <v>5.47</v>
      </c>
      <c r="V20" s="198">
        <v>0.12</v>
      </c>
      <c r="W20" s="198">
        <v>0.38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8.1199999999999992</v>
      </c>
      <c r="AD20" s="198">
        <v>0</v>
      </c>
      <c r="AE20" s="198">
        <v>0</v>
      </c>
      <c r="AF20" s="198">
        <v>0</v>
      </c>
      <c r="AG20" s="198">
        <v>4.8899999999999997</v>
      </c>
      <c r="AH20" s="198">
        <v>0</v>
      </c>
      <c r="AI20" s="198">
        <v>28.93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0.56000000000000005</v>
      </c>
      <c r="K21" s="198">
        <v>5.3</v>
      </c>
      <c r="L21" s="198">
        <v>2.04</v>
      </c>
      <c r="M21" s="198">
        <v>0</v>
      </c>
      <c r="N21" s="198">
        <v>0.98</v>
      </c>
      <c r="O21" s="198">
        <v>1.62</v>
      </c>
      <c r="P21" s="198">
        <v>1.9</v>
      </c>
      <c r="Q21" s="198">
        <v>0.44</v>
      </c>
      <c r="R21" s="198">
        <v>0.35</v>
      </c>
      <c r="S21" s="198">
        <v>0.22</v>
      </c>
      <c r="T21" s="198">
        <v>0</v>
      </c>
      <c r="U21" s="198">
        <v>5.47</v>
      </c>
      <c r="V21" s="198">
        <v>0.12</v>
      </c>
      <c r="W21" s="198">
        <v>0.38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8.1199999999999992</v>
      </c>
      <c r="AD21" s="198">
        <v>0</v>
      </c>
      <c r="AE21" s="198">
        <v>0</v>
      </c>
      <c r="AF21" s="198">
        <v>0</v>
      </c>
      <c r="AG21" s="198">
        <v>4.8899999999999997</v>
      </c>
      <c r="AH21" s="198">
        <v>0</v>
      </c>
      <c r="AI21" s="198">
        <v>28.93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0.56000000000000005</v>
      </c>
      <c r="K22" s="198">
        <v>5.3</v>
      </c>
      <c r="L22" s="198">
        <v>2.04</v>
      </c>
      <c r="M22" s="198">
        <v>0</v>
      </c>
      <c r="N22" s="198">
        <v>0.98</v>
      </c>
      <c r="O22" s="198">
        <v>1.62</v>
      </c>
      <c r="P22" s="198">
        <v>1.9</v>
      </c>
      <c r="Q22" s="198">
        <v>0.44</v>
      </c>
      <c r="R22" s="198">
        <v>0.35</v>
      </c>
      <c r="S22" s="198">
        <v>0.22</v>
      </c>
      <c r="T22" s="198">
        <v>0</v>
      </c>
      <c r="U22" s="198">
        <v>5.47</v>
      </c>
      <c r="V22" s="198">
        <v>0.12</v>
      </c>
      <c r="W22" s="198">
        <v>0.38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7.47</v>
      </c>
      <c r="AD22" s="198">
        <v>0</v>
      </c>
      <c r="AE22" s="198">
        <v>0</v>
      </c>
      <c r="AF22" s="198">
        <v>0</v>
      </c>
      <c r="AG22" s="198">
        <v>4.8899999999999997</v>
      </c>
      <c r="AH22" s="198">
        <v>0</v>
      </c>
      <c r="AI22" s="198">
        <v>28.93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0.56000000000000005</v>
      </c>
      <c r="K23" s="198">
        <v>5.3</v>
      </c>
      <c r="L23" s="198">
        <v>2.04</v>
      </c>
      <c r="M23" s="198">
        <v>0</v>
      </c>
      <c r="N23" s="198">
        <v>0.98</v>
      </c>
      <c r="O23" s="198">
        <v>1.62</v>
      </c>
      <c r="P23" s="198">
        <v>1.9</v>
      </c>
      <c r="Q23" s="198">
        <v>0.44</v>
      </c>
      <c r="R23" s="198">
        <v>0.35</v>
      </c>
      <c r="S23" s="198">
        <v>0.22</v>
      </c>
      <c r="T23" s="198">
        <v>0</v>
      </c>
      <c r="U23" s="198">
        <v>5.47</v>
      </c>
      <c r="V23" s="198">
        <v>0.12</v>
      </c>
      <c r="W23" s="198">
        <v>0.38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7.47</v>
      </c>
      <c r="AD23" s="198">
        <v>0</v>
      </c>
      <c r="AE23" s="198">
        <v>0</v>
      </c>
      <c r="AF23" s="198">
        <v>0</v>
      </c>
      <c r="AG23" s="198">
        <v>4.8899999999999997</v>
      </c>
      <c r="AH23" s="198">
        <v>0</v>
      </c>
      <c r="AI23" s="198">
        <v>28.93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104.76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0.56000000000000005</v>
      </c>
      <c r="K24" s="198">
        <v>5.3</v>
      </c>
      <c r="L24" s="198">
        <v>2.04</v>
      </c>
      <c r="M24" s="198">
        <v>0</v>
      </c>
      <c r="N24" s="198">
        <v>0.98</v>
      </c>
      <c r="O24" s="198">
        <v>1.62</v>
      </c>
      <c r="P24" s="198">
        <v>1.9</v>
      </c>
      <c r="Q24" s="198">
        <v>0.44</v>
      </c>
      <c r="R24" s="198">
        <v>0.35</v>
      </c>
      <c r="S24" s="198">
        <v>0.22</v>
      </c>
      <c r="T24" s="198">
        <v>0</v>
      </c>
      <c r="U24" s="198">
        <v>5.47</v>
      </c>
      <c r="V24" s="198">
        <v>0.12</v>
      </c>
      <c r="W24" s="198">
        <v>0.38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7.47</v>
      </c>
      <c r="AD24" s="198">
        <v>0</v>
      </c>
      <c r="AE24" s="198">
        <v>0</v>
      </c>
      <c r="AF24" s="198">
        <v>0</v>
      </c>
      <c r="AG24" s="198">
        <v>4.8899999999999997</v>
      </c>
      <c r="AH24" s="198">
        <v>0</v>
      </c>
      <c r="AI24" s="198">
        <v>28.93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104.76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0.56000000000000005</v>
      </c>
      <c r="K25" s="198">
        <v>5.3</v>
      </c>
      <c r="L25" s="198">
        <v>2.04</v>
      </c>
      <c r="M25" s="198">
        <v>0</v>
      </c>
      <c r="N25" s="198">
        <v>0.98</v>
      </c>
      <c r="O25" s="198">
        <v>1.62</v>
      </c>
      <c r="P25" s="198">
        <v>1.9</v>
      </c>
      <c r="Q25" s="198">
        <v>0.44</v>
      </c>
      <c r="R25" s="198">
        <v>0.35</v>
      </c>
      <c r="S25" s="198">
        <v>0.22</v>
      </c>
      <c r="T25" s="198">
        <v>0</v>
      </c>
      <c r="U25" s="198">
        <v>5.47</v>
      </c>
      <c r="V25" s="198">
        <v>0.12</v>
      </c>
      <c r="W25" s="198">
        <v>0.38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7.47</v>
      </c>
      <c r="AD25" s="198">
        <v>0</v>
      </c>
      <c r="AE25" s="198">
        <v>0</v>
      </c>
      <c r="AF25" s="198">
        <v>0</v>
      </c>
      <c r="AG25" s="198">
        <v>4.8899999999999997</v>
      </c>
      <c r="AH25" s="198">
        <v>0</v>
      </c>
      <c r="AI25" s="198">
        <v>28.93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109.76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0.56000000000000005</v>
      </c>
      <c r="K26" s="198">
        <v>5.3</v>
      </c>
      <c r="L26" s="198">
        <v>2.04</v>
      </c>
      <c r="M26" s="198">
        <v>0</v>
      </c>
      <c r="N26" s="198">
        <v>0.98</v>
      </c>
      <c r="O26" s="198">
        <v>1.62</v>
      </c>
      <c r="P26" s="198">
        <v>1.9</v>
      </c>
      <c r="Q26" s="198">
        <v>0.44</v>
      </c>
      <c r="R26" s="198">
        <v>0.35</v>
      </c>
      <c r="S26" s="198">
        <v>0.22</v>
      </c>
      <c r="T26" s="198">
        <v>0</v>
      </c>
      <c r="U26" s="198">
        <v>5.47</v>
      </c>
      <c r="V26" s="198">
        <v>0.12</v>
      </c>
      <c r="W26" s="198">
        <v>0.38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7.47</v>
      </c>
      <c r="AD26" s="198">
        <v>0</v>
      </c>
      <c r="AE26" s="198">
        <v>0</v>
      </c>
      <c r="AF26" s="198">
        <v>0</v>
      </c>
      <c r="AG26" s="198">
        <v>4.8899999999999997</v>
      </c>
      <c r="AH26" s="198">
        <v>0</v>
      </c>
      <c r="AI26" s="198">
        <v>28.93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109.76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1.38</v>
      </c>
      <c r="G27" s="198">
        <v>1.66</v>
      </c>
      <c r="H27" s="198">
        <v>0</v>
      </c>
      <c r="I27" s="198">
        <v>0</v>
      </c>
      <c r="J27" s="198">
        <v>0.28000000000000003</v>
      </c>
      <c r="K27" s="198">
        <v>5.3</v>
      </c>
      <c r="L27" s="198">
        <v>2.04</v>
      </c>
      <c r="M27" s="198">
        <v>0</v>
      </c>
      <c r="N27" s="198">
        <v>0.98</v>
      </c>
      <c r="O27" s="198">
        <v>1.62</v>
      </c>
      <c r="P27" s="198">
        <v>1.9</v>
      </c>
      <c r="Q27" s="198">
        <v>0.44</v>
      </c>
      <c r="R27" s="198">
        <v>0.35</v>
      </c>
      <c r="S27" s="198">
        <v>0.22</v>
      </c>
      <c r="T27" s="198">
        <v>0</v>
      </c>
      <c r="U27" s="198">
        <v>5.47</v>
      </c>
      <c r="V27" s="198">
        <v>0.12</v>
      </c>
      <c r="W27" s="198">
        <v>0.38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7.47</v>
      </c>
      <c r="AD27" s="198">
        <v>0</v>
      </c>
      <c r="AE27" s="198">
        <v>0</v>
      </c>
      <c r="AF27" s="198">
        <v>0</v>
      </c>
      <c r="AG27" s="198">
        <v>4.8899999999999997</v>
      </c>
      <c r="AH27" s="198">
        <v>0</v>
      </c>
      <c r="AI27" s="198">
        <v>28.93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109.76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1.38</v>
      </c>
      <c r="G28" s="198">
        <v>1.66</v>
      </c>
      <c r="H28" s="198">
        <v>0</v>
      </c>
      <c r="I28" s="198">
        <v>0</v>
      </c>
      <c r="J28" s="198">
        <v>0.28000000000000003</v>
      </c>
      <c r="K28" s="198">
        <v>5.3</v>
      </c>
      <c r="L28" s="198">
        <v>2.04</v>
      </c>
      <c r="M28" s="198">
        <v>0</v>
      </c>
      <c r="N28" s="198">
        <v>0.98</v>
      </c>
      <c r="O28" s="198">
        <v>1.62</v>
      </c>
      <c r="P28" s="198">
        <v>1.9</v>
      </c>
      <c r="Q28" s="198">
        <v>0.44</v>
      </c>
      <c r="R28" s="198">
        <v>0.35</v>
      </c>
      <c r="S28" s="198">
        <v>0.22</v>
      </c>
      <c r="T28" s="198">
        <v>0</v>
      </c>
      <c r="U28" s="198">
        <v>5.47</v>
      </c>
      <c r="V28" s="198">
        <v>0.12</v>
      </c>
      <c r="W28" s="198">
        <v>0.38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7.47</v>
      </c>
      <c r="AD28" s="198">
        <v>0</v>
      </c>
      <c r="AE28" s="198">
        <v>0</v>
      </c>
      <c r="AF28" s="198">
        <v>0</v>
      </c>
      <c r="AG28" s="198">
        <v>4.8899999999999997</v>
      </c>
      <c r="AH28" s="198">
        <v>0</v>
      </c>
      <c r="AI28" s="198">
        <v>28.93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94.76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1.38</v>
      </c>
      <c r="G29" s="198">
        <v>1.66</v>
      </c>
      <c r="H29" s="198">
        <v>0</v>
      </c>
      <c r="I29" s="198">
        <v>0</v>
      </c>
      <c r="J29" s="198">
        <v>0.28000000000000003</v>
      </c>
      <c r="K29" s="198">
        <v>5.3</v>
      </c>
      <c r="L29" s="198">
        <v>2.04</v>
      </c>
      <c r="M29" s="198">
        <v>0</v>
      </c>
      <c r="N29" s="198">
        <v>0.98</v>
      </c>
      <c r="O29" s="198">
        <v>1.62</v>
      </c>
      <c r="P29" s="198">
        <v>1.9</v>
      </c>
      <c r="Q29" s="198">
        <v>0.44</v>
      </c>
      <c r="R29" s="198">
        <v>0.35</v>
      </c>
      <c r="S29" s="198">
        <v>0.22</v>
      </c>
      <c r="T29" s="198">
        <v>0</v>
      </c>
      <c r="U29" s="198">
        <v>5.47</v>
      </c>
      <c r="V29" s="198">
        <v>0.12</v>
      </c>
      <c r="W29" s="198">
        <v>0.37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7.47</v>
      </c>
      <c r="AD29" s="198">
        <v>0</v>
      </c>
      <c r="AE29" s="198">
        <v>0</v>
      </c>
      <c r="AF29" s="198">
        <v>0</v>
      </c>
      <c r="AG29" s="198">
        <v>4.8899999999999997</v>
      </c>
      <c r="AH29" s="198">
        <v>0</v>
      </c>
      <c r="AI29" s="198">
        <v>28.93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109.76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1.38</v>
      </c>
      <c r="G30" s="198">
        <v>1.66</v>
      </c>
      <c r="H30" s="198">
        <v>0</v>
      </c>
      <c r="I30" s="198">
        <v>0</v>
      </c>
      <c r="J30" s="198">
        <v>0.28000000000000003</v>
      </c>
      <c r="K30" s="198">
        <v>5.3</v>
      </c>
      <c r="L30" s="198">
        <v>2.04</v>
      </c>
      <c r="M30" s="198">
        <v>0</v>
      </c>
      <c r="N30" s="198">
        <v>0.98</v>
      </c>
      <c r="O30" s="198">
        <v>1.62</v>
      </c>
      <c r="P30" s="198">
        <v>1.9</v>
      </c>
      <c r="Q30" s="198">
        <v>0.44</v>
      </c>
      <c r="R30" s="198">
        <v>0.35</v>
      </c>
      <c r="S30" s="198">
        <v>0.22</v>
      </c>
      <c r="T30" s="198">
        <v>0</v>
      </c>
      <c r="U30" s="198">
        <v>5.47</v>
      </c>
      <c r="V30" s="198">
        <v>0.12</v>
      </c>
      <c r="W30" s="198">
        <v>0.37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8.1199999999999992</v>
      </c>
      <c r="AD30" s="198">
        <v>0</v>
      </c>
      <c r="AE30" s="198">
        <v>0</v>
      </c>
      <c r="AF30" s="198">
        <v>0</v>
      </c>
      <c r="AG30" s="198">
        <v>4.8899999999999997</v>
      </c>
      <c r="AH30" s="198">
        <v>0</v>
      </c>
      <c r="AI30" s="198">
        <v>28.93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109.76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1.38</v>
      </c>
      <c r="G31" s="198">
        <v>1.66</v>
      </c>
      <c r="H31" s="198">
        <v>0</v>
      </c>
      <c r="I31" s="198">
        <v>0</v>
      </c>
      <c r="J31" s="198">
        <v>0.28000000000000003</v>
      </c>
      <c r="K31" s="198">
        <v>5.3</v>
      </c>
      <c r="L31" s="198">
        <v>2.04</v>
      </c>
      <c r="M31" s="198">
        <v>0</v>
      </c>
      <c r="N31" s="198">
        <v>0.98</v>
      </c>
      <c r="O31" s="198">
        <v>1.62</v>
      </c>
      <c r="P31" s="198">
        <v>1.9</v>
      </c>
      <c r="Q31" s="198">
        <v>0.44</v>
      </c>
      <c r="R31" s="198">
        <v>0.35</v>
      </c>
      <c r="S31" s="198">
        <v>0.22</v>
      </c>
      <c r="T31" s="198">
        <v>0</v>
      </c>
      <c r="U31" s="198">
        <v>5.47</v>
      </c>
      <c r="V31" s="198">
        <v>0.12</v>
      </c>
      <c r="W31" s="198">
        <v>0.37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8.1199999999999992</v>
      </c>
      <c r="AD31" s="198">
        <v>0</v>
      </c>
      <c r="AE31" s="198">
        <v>0</v>
      </c>
      <c r="AF31" s="198">
        <v>0</v>
      </c>
      <c r="AG31" s="198">
        <v>4.8899999999999997</v>
      </c>
      <c r="AH31" s="198">
        <v>0</v>
      </c>
      <c r="AI31" s="198">
        <v>28.93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99.76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1.38</v>
      </c>
      <c r="G32" s="198">
        <v>1.66</v>
      </c>
      <c r="H32" s="198">
        <v>0</v>
      </c>
      <c r="I32" s="198">
        <v>0</v>
      </c>
      <c r="J32" s="198">
        <v>0.28000000000000003</v>
      </c>
      <c r="K32" s="198">
        <v>5.3</v>
      </c>
      <c r="L32" s="198">
        <v>2.04</v>
      </c>
      <c r="M32" s="198">
        <v>0</v>
      </c>
      <c r="N32" s="198">
        <v>0.98</v>
      </c>
      <c r="O32" s="198">
        <v>1.62</v>
      </c>
      <c r="P32" s="198">
        <v>1.9</v>
      </c>
      <c r="Q32" s="198">
        <v>0.44</v>
      </c>
      <c r="R32" s="198">
        <v>0.35</v>
      </c>
      <c r="S32" s="198">
        <v>0.22</v>
      </c>
      <c r="T32" s="198">
        <v>0</v>
      </c>
      <c r="U32" s="198">
        <v>5.47</v>
      </c>
      <c r="V32" s="198">
        <v>0.12</v>
      </c>
      <c r="W32" s="198">
        <v>0.37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8.1199999999999992</v>
      </c>
      <c r="AD32" s="198">
        <v>0</v>
      </c>
      <c r="AE32" s="198">
        <v>0</v>
      </c>
      <c r="AF32" s="198">
        <v>0</v>
      </c>
      <c r="AG32" s="198">
        <v>4.8899999999999997</v>
      </c>
      <c r="AH32" s="198">
        <v>0</v>
      </c>
      <c r="AI32" s="198">
        <v>28.93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99.76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1.38</v>
      </c>
      <c r="G33" s="198">
        <v>1.66</v>
      </c>
      <c r="H33" s="198">
        <v>0</v>
      </c>
      <c r="I33" s="198">
        <v>0</v>
      </c>
      <c r="J33" s="198">
        <v>0.28000000000000003</v>
      </c>
      <c r="K33" s="198">
        <v>5.3</v>
      </c>
      <c r="L33" s="198">
        <v>2.04</v>
      </c>
      <c r="M33" s="198">
        <v>0</v>
      </c>
      <c r="N33" s="198">
        <v>0.98</v>
      </c>
      <c r="O33" s="198">
        <v>1.62</v>
      </c>
      <c r="P33" s="198">
        <v>1.9</v>
      </c>
      <c r="Q33" s="198">
        <v>0.44</v>
      </c>
      <c r="R33" s="198">
        <v>0.35</v>
      </c>
      <c r="S33" s="198">
        <v>0.22</v>
      </c>
      <c r="T33" s="198">
        <v>0</v>
      </c>
      <c r="U33" s="198">
        <v>5.47</v>
      </c>
      <c r="V33" s="198">
        <v>0.12</v>
      </c>
      <c r="W33" s="198">
        <v>0.37</v>
      </c>
      <c r="X33" s="198">
        <v>1.2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8.1199999999999992</v>
      </c>
      <c r="AD33" s="198">
        <v>0</v>
      </c>
      <c r="AE33" s="198">
        <v>0</v>
      </c>
      <c r="AF33" s="198">
        <v>0</v>
      </c>
      <c r="AG33" s="198">
        <v>4.8899999999999997</v>
      </c>
      <c r="AH33" s="198">
        <v>0</v>
      </c>
      <c r="AI33" s="198">
        <v>28.93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99.76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1.38</v>
      </c>
      <c r="G34" s="198">
        <v>1.66</v>
      </c>
      <c r="H34" s="198">
        <v>0</v>
      </c>
      <c r="I34" s="198">
        <v>0</v>
      </c>
      <c r="J34" s="198">
        <v>0.28000000000000003</v>
      </c>
      <c r="K34" s="198">
        <v>5.3</v>
      </c>
      <c r="L34" s="198">
        <v>2.04</v>
      </c>
      <c r="M34" s="198">
        <v>0</v>
      </c>
      <c r="N34" s="198">
        <v>0.98</v>
      </c>
      <c r="O34" s="198">
        <v>1.62</v>
      </c>
      <c r="P34" s="198">
        <v>1.9</v>
      </c>
      <c r="Q34" s="198">
        <v>0.36</v>
      </c>
      <c r="R34" s="198">
        <v>0.34</v>
      </c>
      <c r="S34" s="198">
        <v>0.22</v>
      </c>
      <c r="T34" s="198">
        <v>0</v>
      </c>
      <c r="U34" s="198">
        <v>5.47</v>
      </c>
      <c r="V34" s="198">
        <v>0.12</v>
      </c>
      <c r="W34" s="198">
        <v>0.37</v>
      </c>
      <c r="X34" s="198">
        <v>1.2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8.1199999999999992</v>
      </c>
      <c r="AD34" s="198">
        <v>0</v>
      </c>
      <c r="AE34" s="198">
        <v>0</v>
      </c>
      <c r="AF34" s="198">
        <v>0</v>
      </c>
      <c r="AG34" s="198">
        <v>4.8899999999999997</v>
      </c>
      <c r="AH34" s="198">
        <v>0</v>
      </c>
      <c r="AI34" s="198">
        <v>28.93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99.76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1.38</v>
      </c>
      <c r="G35" s="198">
        <v>1.66</v>
      </c>
      <c r="H35" s="198">
        <v>0</v>
      </c>
      <c r="I35" s="198">
        <v>0</v>
      </c>
      <c r="J35" s="198">
        <v>0.28000000000000003</v>
      </c>
      <c r="K35" s="198">
        <v>5.3</v>
      </c>
      <c r="L35" s="198">
        <v>2.04</v>
      </c>
      <c r="M35" s="198">
        <v>0</v>
      </c>
      <c r="N35" s="198">
        <v>0.98</v>
      </c>
      <c r="O35" s="198">
        <v>1.62</v>
      </c>
      <c r="P35" s="198">
        <v>1.9</v>
      </c>
      <c r="Q35" s="198">
        <v>0.16</v>
      </c>
      <c r="R35" s="198">
        <v>0.34</v>
      </c>
      <c r="S35" s="198">
        <v>0.22</v>
      </c>
      <c r="T35" s="198">
        <v>0</v>
      </c>
      <c r="U35" s="198">
        <v>5.47</v>
      </c>
      <c r="V35" s="198">
        <v>0.12</v>
      </c>
      <c r="W35" s="198">
        <v>0.37</v>
      </c>
      <c r="X35" s="198">
        <v>1.2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8.1199999999999992</v>
      </c>
      <c r="AD35" s="198">
        <v>0</v>
      </c>
      <c r="AE35" s="198">
        <v>0</v>
      </c>
      <c r="AF35" s="198">
        <v>0</v>
      </c>
      <c r="AG35" s="198">
        <v>4.8899999999999997</v>
      </c>
      <c r="AH35" s="198">
        <v>0</v>
      </c>
      <c r="AI35" s="198">
        <v>28.93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99.76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1.38</v>
      </c>
      <c r="G36" s="198">
        <v>1.66</v>
      </c>
      <c r="H36" s="198">
        <v>0</v>
      </c>
      <c r="I36" s="198">
        <v>0</v>
      </c>
      <c r="J36" s="198">
        <v>0.28000000000000003</v>
      </c>
      <c r="K36" s="198">
        <v>5.3</v>
      </c>
      <c r="L36" s="198">
        <v>2.04</v>
      </c>
      <c r="M36" s="198">
        <v>0</v>
      </c>
      <c r="N36" s="198">
        <v>0.98</v>
      </c>
      <c r="O36" s="198">
        <v>1.62</v>
      </c>
      <c r="P36" s="198">
        <v>1.9</v>
      </c>
      <c r="Q36" s="198">
        <v>0.16</v>
      </c>
      <c r="R36" s="198">
        <v>0.34</v>
      </c>
      <c r="S36" s="198">
        <v>0.22</v>
      </c>
      <c r="T36" s="198">
        <v>0</v>
      </c>
      <c r="U36" s="198">
        <v>5.47</v>
      </c>
      <c r="V36" s="198">
        <v>0.12</v>
      </c>
      <c r="W36" s="198">
        <v>0.37</v>
      </c>
      <c r="X36" s="198">
        <v>1.2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8.1199999999999992</v>
      </c>
      <c r="AD36" s="198">
        <v>0</v>
      </c>
      <c r="AE36" s="198">
        <v>0</v>
      </c>
      <c r="AF36" s="198">
        <v>0</v>
      </c>
      <c r="AG36" s="198">
        <v>4.8899999999999997</v>
      </c>
      <c r="AH36" s="198">
        <v>0</v>
      </c>
      <c r="AI36" s="198">
        <v>28.93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89.76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1.38</v>
      </c>
      <c r="G37" s="198">
        <v>1.66</v>
      </c>
      <c r="H37" s="198">
        <v>0</v>
      </c>
      <c r="I37" s="198">
        <v>0</v>
      </c>
      <c r="J37" s="198">
        <v>0.28000000000000003</v>
      </c>
      <c r="K37" s="198">
        <v>5.3</v>
      </c>
      <c r="L37" s="198">
        <v>2.04</v>
      </c>
      <c r="M37" s="198">
        <v>0</v>
      </c>
      <c r="N37" s="198">
        <v>0.98</v>
      </c>
      <c r="O37" s="198">
        <v>1.62</v>
      </c>
      <c r="P37" s="198">
        <v>1.9</v>
      </c>
      <c r="Q37" s="198">
        <v>0.16</v>
      </c>
      <c r="R37" s="198">
        <v>0.34</v>
      </c>
      <c r="S37" s="198">
        <v>0.22</v>
      </c>
      <c r="T37" s="198">
        <v>0</v>
      </c>
      <c r="U37" s="198">
        <v>5.47</v>
      </c>
      <c r="V37" s="198">
        <v>0.12</v>
      </c>
      <c r="W37" s="198">
        <v>0.37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8.1199999999999992</v>
      </c>
      <c r="AD37" s="198">
        <v>0</v>
      </c>
      <c r="AE37" s="198">
        <v>0</v>
      </c>
      <c r="AF37" s="198">
        <v>0</v>
      </c>
      <c r="AG37" s="198">
        <v>4.8899999999999997</v>
      </c>
      <c r="AH37" s="198">
        <v>0</v>
      </c>
      <c r="AI37" s="198">
        <v>28.93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89.76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1.38</v>
      </c>
      <c r="G38" s="198">
        <v>1.66</v>
      </c>
      <c r="H38" s="198">
        <v>0</v>
      </c>
      <c r="I38" s="198">
        <v>0</v>
      </c>
      <c r="J38" s="198">
        <v>0.28000000000000003</v>
      </c>
      <c r="K38" s="198">
        <v>5.3</v>
      </c>
      <c r="L38" s="198">
        <v>2.04</v>
      </c>
      <c r="M38" s="198">
        <v>0</v>
      </c>
      <c r="N38" s="198">
        <v>0.98</v>
      </c>
      <c r="O38" s="198">
        <v>1.62</v>
      </c>
      <c r="P38" s="198">
        <v>1.9</v>
      </c>
      <c r="Q38" s="198">
        <v>0.16</v>
      </c>
      <c r="R38" s="198">
        <v>0.34</v>
      </c>
      <c r="S38" s="198">
        <v>0.22</v>
      </c>
      <c r="T38" s="198">
        <v>0</v>
      </c>
      <c r="U38" s="198">
        <v>5.47</v>
      </c>
      <c r="V38" s="198">
        <v>0.12</v>
      </c>
      <c r="W38" s="198">
        <v>0.37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8.1199999999999992</v>
      </c>
      <c r="AD38" s="198">
        <v>0</v>
      </c>
      <c r="AE38" s="198">
        <v>0</v>
      </c>
      <c r="AF38" s="198">
        <v>0</v>
      </c>
      <c r="AG38" s="198">
        <v>4.8899999999999997</v>
      </c>
      <c r="AH38" s="198">
        <v>0</v>
      </c>
      <c r="AI38" s="198">
        <v>28.93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69.760000000000005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</v>
      </c>
      <c r="E39" s="198">
        <v>0</v>
      </c>
      <c r="F39" s="198">
        <v>1.38</v>
      </c>
      <c r="G39" s="198">
        <v>1.66</v>
      </c>
      <c r="H39" s="198">
        <v>0</v>
      </c>
      <c r="I39" s="198">
        <v>0</v>
      </c>
      <c r="J39" s="198">
        <v>0.28000000000000003</v>
      </c>
      <c r="K39" s="198">
        <v>5.3</v>
      </c>
      <c r="L39" s="198">
        <v>2.04</v>
      </c>
      <c r="M39" s="198">
        <v>0</v>
      </c>
      <c r="N39" s="198">
        <v>0.98</v>
      </c>
      <c r="O39" s="198">
        <v>1.62</v>
      </c>
      <c r="P39" s="198">
        <v>1.9</v>
      </c>
      <c r="Q39" s="198">
        <v>0.16</v>
      </c>
      <c r="R39" s="198">
        <v>0.35</v>
      </c>
      <c r="S39" s="198">
        <v>0.22</v>
      </c>
      <c r="T39" s="198">
        <v>0</v>
      </c>
      <c r="U39" s="198">
        <v>5.47</v>
      </c>
      <c r="V39" s="198">
        <v>0.12</v>
      </c>
      <c r="W39" s="198">
        <v>0.37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8.44</v>
      </c>
      <c r="AD39" s="198">
        <v>0</v>
      </c>
      <c r="AE39" s="198">
        <v>0</v>
      </c>
      <c r="AF39" s="198">
        <v>0</v>
      </c>
      <c r="AG39" s="198">
        <v>4.8899999999999997</v>
      </c>
      <c r="AH39" s="198">
        <v>0</v>
      </c>
      <c r="AI39" s="198">
        <v>28.93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126.36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</v>
      </c>
      <c r="E40" s="198">
        <v>0</v>
      </c>
      <c r="F40" s="198">
        <v>1.38</v>
      </c>
      <c r="G40" s="198">
        <v>1.66</v>
      </c>
      <c r="H40" s="198">
        <v>0</v>
      </c>
      <c r="I40" s="198">
        <v>0</v>
      </c>
      <c r="J40" s="198">
        <v>0.28000000000000003</v>
      </c>
      <c r="K40" s="198">
        <v>5.3</v>
      </c>
      <c r="L40" s="198">
        <v>2.04</v>
      </c>
      <c r="M40" s="198">
        <v>0</v>
      </c>
      <c r="N40" s="198">
        <v>0.98</v>
      </c>
      <c r="O40" s="198">
        <v>1.62</v>
      </c>
      <c r="P40" s="198">
        <v>1.9</v>
      </c>
      <c r="Q40" s="198">
        <v>0.17</v>
      </c>
      <c r="R40" s="198">
        <v>0.35</v>
      </c>
      <c r="S40" s="198">
        <v>0.22</v>
      </c>
      <c r="T40" s="198">
        <v>0</v>
      </c>
      <c r="U40" s="198">
        <v>5.47</v>
      </c>
      <c r="V40" s="198">
        <v>0.12</v>
      </c>
      <c r="W40" s="198">
        <v>0.37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8.44</v>
      </c>
      <c r="AD40" s="198">
        <v>0</v>
      </c>
      <c r="AE40" s="198">
        <v>0</v>
      </c>
      <c r="AF40" s="198">
        <v>0</v>
      </c>
      <c r="AG40" s="198">
        <v>4.8899999999999997</v>
      </c>
      <c r="AH40" s="198">
        <v>0</v>
      </c>
      <c r="AI40" s="198">
        <v>28.93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126.36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</v>
      </c>
      <c r="E41" s="198">
        <v>0</v>
      </c>
      <c r="F41" s="198">
        <v>1.38</v>
      </c>
      <c r="G41" s="198">
        <v>1.66</v>
      </c>
      <c r="H41" s="198">
        <v>0</v>
      </c>
      <c r="I41" s="198">
        <v>0</v>
      </c>
      <c r="J41" s="198">
        <v>0.28000000000000003</v>
      </c>
      <c r="K41" s="198">
        <v>5.3</v>
      </c>
      <c r="L41" s="198">
        <v>2.04</v>
      </c>
      <c r="M41" s="198">
        <v>0</v>
      </c>
      <c r="N41" s="198">
        <v>0.98</v>
      </c>
      <c r="O41" s="198">
        <v>1.62</v>
      </c>
      <c r="P41" s="198">
        <v>1.9</v>
      </c>
      <c r="Q41" s="198">
        <v>0.17</v>
      </c>
      <c r="R41" s="198">
        <v>0.35</v>
      </c>
      <c r="S41" s="198">
        <v>0.22</v>
      </c>
      <c r="T41" s="198">
        <v>0</v>
      </c>
      <c r="U41" s="198">
        <v>5.47</v>
      </c>
      <c r="V41" s="198">
        <v>0.12</v>
      </c>
      <c r="W41" s="198">
        <v>0.37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8.44</v>
      </c>
      <c r="AD41" s="198">
        <v>0</v>
      </c>
      <c r="AE41" s="198">
        <v>0</v>
      </c>
      <c r="AF41" s="198">
        <v>0</v>
      </c>
      <c r="AG41" s="198">
        <v>4.8899999999999997</v>
      </c>
      <c r="AH41" s="198">
        <v>0</v>
      </c>
      <c r="AI41" s="198">
        <v>28.93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126.36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</v>
      </c>
      <c r="E42" s="198">
        <v>0</v>
      </c>
      <c r="F42" s="198">
        <v>1.38</v>
      </c>
      <c r="G42" s="198">
        <v>1.66</v>
      </c>
      <c r="H42" s="198">
        <v>0</v>
      </c>
      <c r="I42" s="198">
        <v>0</v>
      </c>
      <c r="J42" s="198">
        <v>0.28000000000000003</v>
      </c>
      <c r="K42" s="198">
        <v>5.3</v>
      </c>
      <c r="L42" s="198">
        <v>2.04</v>
      </c>
      <c r="M42" s="198">
        <v>0</v>
      </c>
      <c r="N42" s="198">
        <v>0.98</v>
      </c>
      <c r="O42" s="198">
        <v>1.62</v>
      </c>
      <c r="P42" s="198">
        <v>1.9</v>
      </c>
      <c r="Q42" s="198">
        <v>0.16</v>
      </c>
      <c r="R42" s="198">
        <v>0.34</v>
      </c>
      <c r="S42" s="198">
        <v>0.22</v>
      </c>
      <c r="T42" s="198">
        <v>0</v>
      </c>
      <c r="U42" s="198">
        <v>5.47</v>
      </c>
      <c r="V42" s="198">
        <v>0.12</v>
      </c>
      <c r="W42" s="198">
        <v>0.37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8.44</v>
      </c>
      <c r="AD42" s="198">
        <v>0</v>
      </c>
      <c r="AE42" s="198">
        <v>0</v>
      </c>
      <c r="AF42" s="198">
        <v>0</v>
      </c>
      <c r="AG42" s="198">
        <v>4.8899999999999997</v>
      </c>
      <c r="AH42" s="198">
        <v>0</v>
      </c>
      <c r="AI42" s="198">
        <v>28.93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126.36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</v>
      </c>
      <c r="E43" s="198">
        <v>0</v>
      </c>
      <c r="F43" s="198">
        <v>1.38</v>
      </c>
      <c r="G43" s="198">
        <v>1.66</v>
      </c>
      <c r="H43" s="198">
        <v>0</v>
      </c>
      <c r="I43" s="198">
        <v>0</v>
      </c>
      <c r="J43" s="198">
        <v>0.28000000000000003</v>
      </c>
      <c r="K43" s="198">
        <v>5.3</v>
      </c>
      <c r="L43" s="198">
        <v>2.04</v>
      </c>
      <c r="M43" s="198">
        <v>0</v>
      </c>
      <c r="N43" s="198">
        <v>0.98</v>
      </c>
      <c r="O43" s="198">
        <v>1.62</v>
      </c>
      <c r="P43" s="198">
        <v>1.9</v>
      </c>
      <c r="Q43" s="198">
        <v>0.16</v>
      </c>
      <c r="R43" s="198">
        <v>0.34</v>
      </c>
      <c r="S43" s="198">
        <v>0.22</v>
      </c>
      <c r="T43" s="198">
        <v>0</v>
      </c>
      <c r="U43" s="198">
        <v>5.47</v>
      </c>
      <c r="V43" s="198">
        <v>0.12</v>
      </c>
      <c r="W43" s="198">
        <v>0.37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8.44</v>
      </c>
      <c r="AD43" s="198">
        <v>0</v>
      </c>
      <c r="AE43" s="198">
        <v>0</v>
      </c>
      <c r="AF43" s="198">
        <v>0</v>
      </c>
      <c r="AG43" s="198">
        <v>4.8899999999999997</v>
      </c>
      <c r="AH43" s="198">
        <v>0</v>
      </c>
      <c r="AI43" s="198">
        <v>28.93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126.36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</v>
      </c>
      <c r="E44" s="198">
        <v>0</v>
      </c>
      <c r="F44" s="198">
        <v>1.38</v>
      </c>
      <c r="G44" s="198">
        <v>1.66</v>
      </c>
      <c r="H44" s="198">
        <v>0</v>
      </c>
      <c r="I44" s="198">
        <v>0</v>
      </c>
      <c r="J44" s="198">
        <v>0.28000000000000003</v>
      </c>
      <c r="K44" s="198">
        <v>5.3</v>
      </c>
      <c r="L44" s="198">
        <v>2.04</v>
      </c>
      <c r="M44" s="198">
        <v>0</v>
      </c>
      <c r="N44" s="198">
        <v>0.98</v>
      </c>
      <c r="O44" s="198">
        <v>1.62</v>
      </c>
      <c r="P44" s="198">
        <v>1.9</v>
      </c>
      <c r="Q44" s="198">
        <v>0.16</v>
      </c>
      <c r="R44" s="198">
        <v>0.34</v>
      </c>
      <c r="S44" s="198">
        <v>0.22</v>
      </c>
      <c r="T44" s="198">
        <v>0</v>
      </c>
      <c r="U44" s="198">
        <v>5.47</v>
      </c>
      <c r="V44" s="198">
        <v>0.12</v>
      </c>
      <c r="W44" s="198">
        <v>0.37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8.44</v>
      </c>
      <c r="AD44" s="198">
        <v>0</v>
      </c>
      <c r="AE44" s="198">
        <v>0</v>
      </c>
      <c r="AF44" s="198">
        <v>0</v>
      </c>
      <c r="AG44" s="198">
        <v>4.8899999999999997</v>
      </c>
      <c r="AH44" s="198">
        <v>0</v>
      </c>
      <c r="AI44" s="198">
        <v>28.93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126.36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</v>
      </c>
      <c r="E45" s="198">
        <v>0</v>
      </c>
      <c r="F45" s="198">
        <v>1.38</v>
      </c>
      <c r="G45" s="198">
        <v>1.66</v>
      </c>
      <c r="H45" s="198">
        <v>0</v>
      </c>
      <c r="I45" s="198">
        <v>0</v>
      </c>
      <c r="J45" s="198">
        <v>0.28000000000000003</v>
      </c>
      <c r="K45" s="198">
        <v>5.3</v>
      </c>
      <c r="L45" s="198">
        <v>2.04</v>
      </c>
      <c r="M45" s="198">
        <v>0</v>
      </c>
      <c r="N45" s="198">
        <v>0.98</v>
      </c>
      <c r="O45" s="198">
        <v>1.62</v>
      </c>
      <c r="P45" s="198">
        <v>1.9</v>
      </c>
      <c r="Q45" s="198">
        <v>0.16</v>
      </c>
      <c r="R45" s="198">
        <v>0.34</v>
      </c>
      <c r="S45" s="198">
        <v>0.22</v>
      </c>
      <c r="T45" s="198">
        <v>0</v>
      </c>
      <c r="U45" s="198">
        <v>5.47</v>
      </c>
      <c r="V45" s="198">
        <v>0.12</v>
      </c>
      <c r="W45" s="198">
        <v>0.37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8.44</v>
      </c>
      <c r="AD45" s="198">
        <v>0</v>
      </c>
      <c r="AE45" s="198">
        <v>0</v>
      </c>
      <c r="AF45" s="198">
        <v>0</v>
      </c>
      <c r="AG45" s="198">
        <v>4.8899999999999997</v>
      </c>
      <c r="AH45" s="198">
        <v>0</v>
      </c>
      <c r="AI45" s="198">
        <v>28.93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126.36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</v>
      </c>
      <c r="E46" s="198">
        <v>0</v>
      </c>
      <c r="F46" s="198">
        <v>1.38</v>
      </c>
      <c r="G46" s="198">
        <v>1.66</v>
      </c>
      <c r="H46" s="198">
        <v>0</v>
      </c>
      <c r="I46" s="198">
        <v>0</v>
      </c>
      <c r="J46" s="198">
        <v>0.28000000000000003</v>
      </c>
      <c r="K46" s="198">
        <v>5.3</v>
      </c>
      <c r="L46" s="198">
        <v>2.04</v>
      </c>
      <c r="M46" s="198">
        <v>0</v>
      </c>
      <c r="N46" s="198">
        <v>0.98</v>
      </c>
      <c r="O46" s="198">
        <v>1.62</v>
      </c>
      <c r="P46" s="198">
        <v>1.9</v>
      </c>
      <c r="Q46" s="198">
        <v>0.16</v>
      </c>
      <c r="R46" s="198">
        <v>0.34</v>
      </c>
      <c r="S46" s="198">
        <v>0.22</v>
      </c>
      <c r="T46" s="198">
        <v>0</v>
      </c>
      <c r="U46" s="198">
        <v>5.47</v>
      </c>
      <c r="V46" s="198">
        <v>0.12</v>
      </c>
      <c r="W46" s="198">
        <v>0.37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8.44</v>
      </c>
      <c r="AD46" s="198">
        <v>0</v>
      </c>
      <c r="AE46" s="198">
        <v>0</v>
      </c>
      <c r="AF46" s="198">
        <v>0</v>
      </c>
      <c r="AG46" s="198">
        <v>4.8899999999999997</v>
      </c>
      <c r="AH46" s="198">
        <v>0</v>
      </c>
      <c r="AI46" s="198">
        <v>28.93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126.36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</v>
      </c>
      <c r="E47" s="198">
        <v>0</v>
      </c>
      <c r="F47" s="198">
        <v>1.38</v>
      </c>
      <c r="G47" s="198">
        <v>1.66</v>
      </c>
      <c r="H47" s="198">
        <v>0</v>
      </c>
      <c r="I47" s="198">
        <v>0</v>
      </c>
      <c r="J47" s="198">
        <v>0.28000000000000003</v>
      </c>
      <c r="K47" s="198">
        <v>5.3</v>
      </c>
      <c r="L47" s="198">
        <v>2.04</v>
      </c>
      <c r="M47" s="198">
        <v>0</v>
      </c>
      <c r="N47" s="198">
        <v>0.98</v>
      </c>
      <c r="O47" s="198">
        <v>1.62</v>
      </c>
      <c r="P47" s="198">
        <v>1.9</v>
      </c>
      <c r="Q47" s="198">
        <v>0</v>
      </c>
      <c r="R47" s="198">
        <v>0</v>
      </c>
      <c r="S47" s="198">
        <v>0.18</v>
      </c>
      <c r="T47" s="198">
        <v>0</v>
      </c>
      <c r="U47" s="198">
        <v>5.47</v>
      </c>
      <c r="V47" s="198">
        <v>0.12</v>
      </c>
      <c r="W47" s="198">
        <v>0.37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8.44</v>
      </c>
      <c r="AD47" s="198">
        <v>0</v>
      </c>
      <c r="AE47" s="198">
        <v>0</v>
      </c>
      <c r="AF47" s="198">
        <v>0</v>
      </c>
      <c r="AG47" s="198">
        <v>4.8899999999999997</v>
      </c>
      <c r="AH47" s="198">
        <v>0</v>
      </c>
      <c r="AI47" s="198">
        <v>28.93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126.36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</v>
      </c>
      <c r="E48" s="198">
        <v>0</v>
      </c>
      <c r="F48" s="198">
        <v>1.38</v>
      </c>
      <c r="G48" s="198">
        <v>1.66</v>
      </c>
      <c r="H48" s="198">
        <v>0</v>
      </c>
      <c r="I48" s="198">
        <v>0</v>
      </c>
      <c r="J48" s="198">
        <v>0.28000000000000003</v>
      </c>
      <c r="K48" s="198">
        <v>5.3</v>
      </c>
      <c r="L48" s="198">
        <v>2.04</v>
      </c>
      <c r="M48" s="198">
        <v>0</v>
      </c>
      <c r="N48" s="198">
        <v>0.98</v>
      </c>
      <c r="O48" s="198">
        <v>1.62</v>
      </c>
      <c r="P48" s="198">
        <v>1.9</v>
      </c>
      <c r="Q48" s="198">
        <v>0</v>
      </c>
      <c r="R48" s="198">
        <v>0</v>
      </c>
      <c r="S48" s="198">
        <v>0.18</v>
      </c>
      <c r="T48" s="198">
        <v>0</v>
      </c>
      <c r="U48" s="198">
        <v>5.47</v>
      </c>
      <c r="V48" s="198">
        <v>0.12</v>
      </c>
      <c r="W48" s="198">
        <v>0.37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8.44</v>
      </c>
      <c r="AD48" s="198">
        <v>0</v>
      </c>
      <c r="AE48" s="198">
        <v>0</v>
      </c>
      <c r="AF48" s="198">
        <v>0</v>
      </c>
      <c r="AG48" s="198">
        <v>4.8899999999999997</v>
      </c>
      <c r="AH48" s="198">
        <v>0</v>
      </c>
      <c r="AI48" s="198">
        <v>28.93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126.36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</v>
      </c>
      <c r="E49" s="198">
        <v>0</v>
      </c>
      <c r="F49" s="198">
        <v>1.38</v>
      </c>
      <c r="G49" s="198">
        <v>1.66</v>
      </c>
      <c r="H49" s="198">
        <v>0</v>
      </c>
      <c r="I49" s="198">
        <v>0</v>
      </c>
      <c r="J49" s="198">
        <v>0.28000000000000003</v>
      </c>
      <c r="K49" s="198">
        <v>5.3</v>
      </c>
      <c r="L49" s="198">
        <v>2.04</v>
      </c>
      <c r="M49" s="198">
        <v>0</v>
      </c>
      <c r="N49" s="198">
        <v>0.98</v>
      </c>
      <c r="O49" s="198">
        <v>1.62</v>
      </c>
      <c r="P49" s="198">
        <v>1.9</v>
      </c>
      <c r="Q49" s="198">
        <v>0</v>
      </c>
      <c r="R49" s="198">
        <v>0</v>
      </c>
      <c r="S49" s="198">
        <v>0.18</v>
      </c>
      <c r="T49" s="198">
        <v>0</v>
      </c>
      <c r="U49" s="198">
        <v>5.47</v>
      </c>
      <c r="V49" s="198">
        <v>0.12</v>
      </c>
      <c r="W49" s="198">
        <v>0.37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8.44</v>
      </c>
      <c r="AD49" s="198">
        <v>0</v>
      </c>
      <c r="AE49" s="198">
        <v>0</v>
      </c>
      <c r="AF49" s="198">
        <v>0</v>
      </c>
      <c r="AG49" s="198">
        <v>4.8899999999999997</v>
      </c>
      <c r="AH49" s="198">
        <v>0</v>
      </c>
      <c r="AI49" s="198">
        <v>28.93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120.9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</v>
      </c>
      <c r="E50" s="198">
        <v>0</v>
      </c>
      <c r="F50" s="198">
        <v>1.38</v>
      </c>
      <c r="G50" s="198">
        <v>1.66</v>
      </c>
      <c r="H50" s="198">
        <v>0</v>
      </c>
      <c r="I50" s="198">
        <v>0</v>
      </c>
      <c r="J50" s="198">
        <v>0.28000000000000003</v>
      </c>
      <c r="K50" s="198">
        <v>5.3</v>
      </c>
      <c r="L50" s="198">
        <v>2.04</v>
      </c>
      <c r="M50" s="198">
        <v>0</v>
      </c>
      <c r="N50" s="198">
        <v>0.98</v>
      </c>
      <c r="O50" s="198">
        <v>1.62</v>
      </c>
      <c r="P50" s="198">
        <v>1.9</v>
      </c>
      <c r="Q50" s="198">
        <v>0</v>
      </c>
      <c r="R50" s="198">
        <v>0</v>
      </c>
      <c r="S50" s="198">
        <v>0.18</v>
      </c>
      <c r="T50" s="198">
        <v>0</v>
      </c>
      <c r="U50" s="198">
        <v>5.47</v>
      </c>
      <c r="V50" s="198">
        <v>0.12</v>
      </c>
      <c r="W50" s="198">
        <v>0.37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8.44</v>
      </c>
      <c r="AD50" s="198">
        <v>0</v>
      </c>
      <c r="AE50" s="198">
        <v>0</v>
      </c>
      <c r="AF50" s="198">
        <v>0</v>
      </c>
      <c r="AG50" s="198">
        <v>4.8899999999999997</v>
      </c>
      <c r="AH50" s="198">
        <v>0</v>
      </c>
      <c r="AI50" s="198">
        <v>28.93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120.9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</v>
      </c>
      <c r="E51" s="198">
        <v>0</v>
      </c>
      <c r="F51" s="198">
        <v>1.38</v>
      </c>
      <c r="G51" s="198">
        <v>1.66</v>
      </c>
      <c r="H51" s="198">
        <v>0</v>
      </c>
      <c r="I51" s="198">
        <v>0</v>
      </c>
      <c r="J51" s="198">
        <v>0.28000000000000003</v>
      </c>
      <c r="K51" s="198">
        <v>5.3</v>
      </c>
      <c r="L51" s="198">
        <v>2.04</v>
      </c>
      <c r="M51" s="198">
        <v>0</v>
      </c>
      <c r="N51" s="198">
        <v>0.98</v>
      </c>
      <c r="O51" s="198">
        <v>1.62</v>
      </c>
      <c r="P51" s="198">
        <v>1.9</v>
      </c>
      <c r="Q51" s="198">
        <v>0</v>
      </c>
      <c r="R51" s="198">
        <v>0</v>
      </c>
      <c r="S51" s="198">
        <v>0.18</v>
      </c>
      <c r="T51" s="198">
        <v>0</v>
      </c>
      <c r="U51" s="198">
        <v>5.47</v>
      </c>
      <c r="V51" s="198">
        <v>0.12</v>
      </c>
      <c r="W51" s="198">
        <v>0.37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8.1199999999999992</v>
      </c>
      <c r="AD51" s="198">
        <v>0</v>
      </c>
      <c r="AE51" s="198">
        <v>0</v>
      </c>
      <c r="AF51" s="198">
        <v>0</v>
      </c>
      <c r="AG51" s="198">
        <v>4.8899999999999997</v>
      </c>
      <c r="AH51" s="198">
        <v>0</v>
      </c>
      <c r="AI51" s="198">
        <v>28.93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119.34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</v>
      </c>
      <c r="E52" s="198">
        <v>0</v>
      </c>
      <c r="F52" s="198">
        <v>1.38</v>
      </c>
      <c r="G52" s="198">
        <v>1.66</v>
      </c>
      <c r="H52" s="198">
        <v>0</v>
      </c>
      <c r="I52" s="198">
        <v>0</v>
      </c>
      <c r="J52" s="198">
        <v>0.28000000000000003</v>
      </c>
      <c r="K52" s="198">
        <v>5.3</v>
      </c>
      <c r="L52" s="198">
        <v>2.04</v>
      </c>
      <c r="M52" s="198">
        <v>0</v>
      </c>
      <c r="N52" s="198">
        <v>0.98</v>
      </c>
      <c r="O52" s="198">
        <v>1.62</v>
      </c>
      <c r="P52" s="198">
        <v>1.9</v>
      </c>
      <c r="Q52" s="198">
        <v>0</v>
      </c>
      <c r="R52" s="198">
        <v>0</v>
      </c>
      <c r="S52" s="198">
        <v>0.18</v>
      </c>
      <c r="T52" s="198">
        <v>0</v>
      </c>
      <c r="U52" s="198">
        <v>5.47</v>
      </c>
      <c r="V52" s="198">
        <v>0.12</v>
      </c>
      <c r="W52" s="198">
        <v>0.37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8.1199999999999992</v>
      </c>
      <c r="AD52" s="198">
        <v>0</v>
      </c>
      <c r="AE52" s="198">
        <v>0</v>
      </c>
      <c r="AF52" s="198">
        <v>0</v>
      </c>
      <c r="AG52" s="198">
        <v>4.8899999999999997</v>
      </c>
      <c r="AH52" s="198">
        <v>0</v>
      </c>
      <c r="AI52" s="198">
        <v>28.93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119.34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</v>
      </c>
      <c r="E53" s="198">
        <v>0</v>
      </c>
      <c r="F53" s="198">
        <v>1.38</v>
      </c>
      <c r="G53" s="198">
        <v>1.66</v>
      </c>
      <c r="H53" s="198">
        <v>0</v>
      </c>
      <c r="I53" s="198">
        <v>0</v>
      </c>
      <c r="J53" s="198">
        <v>0.28000000000000003</v>
      </c>
      <c r="K53" s="198">
        <v>5.3</v>
      </c>
      <c r="L53" s="198">
        <v>2.04</v>
      </c>
      <c r="M53" s="198">
        <v>0</v>
      </c>
      <c r="N53" s="198">
        <v>0.98</v>
      </c>
      <c r="O53" s="198">
        <v>1.62</v>
      </c>
      <c r="P53" s="198">
        <v>1.9</v>
      </c>
      <c r="Q53" s="198">
        <v>0</v>
      </c>
      <c r="R53" s="198">
        <v>0</v>
      </c>
      <c r="S53" s="198">
        <v>0.18</v>
      </c>
      <c r="T53" s="198">
        <v>0</v>
      </c>
      <c r="U53" s="198">
        <v>5.47</v>
      </c>
      <c r="V53" s="198">
        <v>0.12</v>
      </c>
      <c r="W53" s="198">
        <v>0.37</v>
      </c>
      <c r="X53" s="198">
        <v>1.2</v>
      </c>
      <c r="Y53" s="198">
        <v>0</v>
      </c>
      <c r="Z53" s="198">
        <v>2.27</v>
      </c>
      <c r="AA53" s="198">
        <v>0.56999999999999995</v>
      </c>
      <c r="AB53" s="198">
        <v>0</v>
      </c>
      <c r="AC53" s="198">
        <v>8.1199999999999992</v>
      </c>
      <c r="AD53" s="198">
        <v>0</v>
      </c>
      <c r="AE53" s="198">
        <v>0</v>
      </c>
      <c r="AF53" s="198">
        <v>0</v>
      </c>
      <c r="AG53" s="198">
        <v>4.8899999999999997</v>
      </c>
      <c r="AH53" s="198">
        <v>0</v>
      </c>
      <c r="AI53" s="198">
        <v>28.93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119.34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</v>
      </c>
      <c r="E54" s="198">
        <v>0</v>
      </c>
      <c r="F54" s="198">
        <v>1.38</v>
      </c>
      <c r="G54" s="198">
        <v>1.66</v>
      </c>
      <c r="H54" s="198">
        <v>0</v>
      </c>
      <c r="I54" s="198">
        <v>0</v>
      </c>
      <c r="J54" s="198">
        <v>0.28000000000000003</v>
      </c>
      <c r="K54" s="198">
        <v>5.3</v>
      </c>
      <c r="L54" s="198">
        <v>2.04</v>
      </c>
      <c r="M54" s="198">
        <v>0</v>
      </c>
      <c r="N54" s="198">
        <v>0.98</v>
      </c>
      <c r="O54" s="198">
        <v>1.62</v>
      </c>
      <c r="P54" s="198">
        <v>1.9</v>
      </c>
      <c r="Q54" s="198">
        <v>0</v>
      </c>
      <c r="R54" s="198">
        <v>0</v>
      </c>
      <c r="S54" s="198">
        <v>0.18</v>
      </c>
      <c r="T54" s="198">
        <v>0</v>
      </c>
      <c r="U54" s="198">
        <v>5.47</v>
      </c>
      <c r="V54" s="198">
        <v>0.12</v>
      </c>
      <c r="W54" s="198">
        <v>0.37</v>
      </c>
      <c r="X54" s="198">
        <v>1.2</v>
      </c>
      <c r="Y54" s="198">
        <v>0</v>
      </c>
      <c r="Z54" s="198">
        <v>2.27</v>
      </c>
      <c r="AA54" s="198">
        <v>0.56999999999999995</v>
      </c>
      <c r="AB54" s="198">
        <v>0</v>
      </c>
      <c r="AC54" s="198">
        <v>8.1199999999999992</v>
      </c>
      <c r="AD54" s="198">
        <v>0</v>
      </c>
      <c r="AE54" s="198">
        <v>0</v>
      </c>
      <c r="AF54" s="198">
        <v>0</v>
      </c>
      <c r="AG54" s="198">
        <v>4.8899999999999997</v>
      </c>
      <c r="AH54" s="198">
        <v>0</v>
      </c>
      <c r="AI54" s="198">
        <v>28.93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119.34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</v>
      </c>
      <c r="E55" s="198">
        <v>0</v>
      </c>
      <c r="F55" s="198">
        <v>1.38</v>
      </c>
      <c r="G55" s="198">
        <v>1.38</v>
      </c>
      <c r="H55" s="198">
        <v>0</v>
      </c>
      <c r="I55" s="198">
        <v>0</v>
      </c>
      <c r="J55" s="198">
        <v>0.28000000000000003</v>
      </c>
      <c r="K55" s="198">
        <v>5.3</v>
      </c>
      <c r="L55" s="198">
        <v>2.04</v>
      </c>
      <c r="M55" s="198">
        <v>0</v>
      </c>
      <c r="N55" s="198">
        <v>0.98</v>
      </c>
      <c r="O55" s="198">
        <v>1.62</v>
      </c>
      <c r="P55" s="198">
        <v>1.9</v>
      </c>
      <c r="Q55" s="198">
        <v>0</v>
      </c>
      <c r="R55" s="198">
        <v>0</v>
      </c>
      <c r="S55" s="198">
        <v>0.18</v>
      </c>
      <c r="T55" s="198">
        <v>0</v>
      </c>
      <c r="U55" s="198">
        <v>5.47</v>
      </c>
      <c r="V55" s="198">
        <v>0.12</v>
      </c>
      <c r="W55" s="198">
        <v>0.37</v>
      </c>
      <c r="X55" s="198">
        <v>1.2</v>
      </c>
      <c r="Y55" s="198">
        <v>0</v>
      </c>
      <c r="Z55" s="198">
        <v>2.27</v>
      </c>
      <c r="AA55" s="198">
        <v>0.56999999999999995</v>
      </c>
      <c r="AB55" s="198">
        <v>0</v>
      </c>
      <c r="AC55" s="198">
        <v>8.1199999999999992</v>
      </c>
      <c r="AD55" s="198">
        <v>0</v>
      </c>
      <c r="AE55" s="198">
        <v>0</v>
      </c>
      <c r="AF55" s="198">
        <v>0</v>
      </c>
      <c r="AG55" s="198">
        <v>4.8899999999999997</v>
      </c>
      <c r="AH55" s="198">
        <v>0</v>
      </c>
      <c r="AI55" s="198">
        <v>28.93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119.34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</v>
      </c>
      <c r="E56" s="198">
        <v>0</v>
      </c>
      <c r="F56" s="198">
        <v>1.38</v>
      </c>
      <c r="G56" s="198">
        <v>1.38</v>
      </c>
      <c r="H56" s="198">
        <v>0</v>
      </c>
      <c r="I56" s="198">
        <v>0</v>
      </c>
      <c r="J56" s="198">
        <v>0.28000000000000003</v>
      </c>
      <c r="K56" s="198">
        <v>5.3</v>
      </c>
      <c r="L56" s="198">
        <v>2.04</v>
      </c>
      <c r="M56" s="198">
        <v>0</v>
      </c>
      <c r="N56" s="198">
        <v>0.98</v>
      </c>
      <c r="O56" s="198">
        <v>1.62</v>
      </c>
      <c r="P56" s="198">
        <v>1.9</v>
      </c>
      <c r="Q56" s="198">
        <v>0</v>
      </c>
      <c r="R56" s="198">
        <v>0</v>
      </c>
      <c r="S56" s="198">
        <v>0.18</v>
      </c>
      <c r="T56" s="198">
        <v>0</v>
      </c>
      <c r="U56" s="198">
        <v>5.47</v>
      </c>
      <c r="V56" s="198">
        <v>0.12</v>
      </c>
      <c r="W56" s="198">
        <v>0.37</v>
      </c>
      <c r="X56" s="198">
        <v>1.2</v>
      </c>
      <c r="Y56" s="198">
        <v>0</v>
      </c>
      <c r="Z56" s="198">
        <v>2.27</v>
      </c>
      <c r="AA56" s="198">
        <v>0.56999999999999995</v>
      </c>
      <c r="AB56" s="198">
        <v>0</v>
      </c>
      <c r="AC56" s="198">
        <v>8.44</v>
      </c>
      <c r="AD56" s="198">
        <v>0</v>
      </c>
      <c r="AE56" s="198">
        <v>0</v>
      </c>
      <c r="AF56" s="198">
        <v>0</v>
      </c>
      <c r="AG56" s="198">
        <v>4.8899999999999997</v>
      </c>
      <c r="AH56" s="198">
        <v>0</v>
      </c>
      <c r="AI56" s="198">
        <v>28.93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119.34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</v>
      </c>
      <c r="E57" s="198">
        <v>0</v>
      </c>
      <c r="F57" s="198">
        <v>0.83</v>
      </c>
      <c r="G57" s="198">
        <v>0.83</v>
      </c>
      <c r="H57" s="198">
        <v>0</v>
      </c>
      <c r="I57" s="198">
        <v>0</v>
      </c>
      <c r="J57" s="198">
        <v>0.28000000000000003</v>
      </c>
      <c r="K57" s="198">
        <v>5.3</v>
      </c>
      <c r="L57" s="198">
        <v>2.04</v>
      </c>
      <c r="M57" s="198">
        <v>0</v>
      </c>
      <c r="N57" s="198">
        <v>0.98</v>
      </c>
      <c r="O57" s="198">
        <v>1.62</v>
      </c>
      <c r="P57" s="198">
        <v>1.9</v>
      </c>
      <c r="Q57" s="198">
        <v>0</v>
      </c>
      <c r="R57" s="198">
        <v>0</v>
      </c>
      <c r="S57" s="198">
        <v>0.18</v>
      </c>
      <c r="T57" s="198">
        <v>0</v>
      </c>
      <c r="U57" s="198">
        <v>5.47</v>
      </c>
      <c r="V57" s="198">
        <v>0.12</v>
      </c>
      <c r="W57" s="198">
        <v>0.37</v>
      </c>
      <c r="X57" s="198">
        <v>1.2</v>
      </c>
      <c r="Y57" s="198">
        <v>0</v>
      </c>
      <c r="Z57" s="198">
        <v>2.27</v>
      </c>
      <c r="AA57" s="198">
        <v>0.56999999999999995</v>
      </c>
      <c r="AB57" s="198">
        <v>0</v>
      </c>
      <c r="AC57" s="198">
        <v>8.44</v>
      </c>
      <c r="AD57" s="198">
        <v>0</v>
      </c>
      <c r="AE57" s="198">
        <v>0</v>
      </c>
      <c r="AF57" s="198">
        <v>0</v>
      </c>
      <c r="AG57" s="198">
        <v>4.8899999999999997</v>
      </c>
      <c r="AH57" s="198">
        <v>0</v>
      </c>
      <c r="AI57" s="198">
        <v>28.93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95.94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</v>
      </c>
      <c r="E58" s="198">
        <v>0</v>
      </c>
      <c r="F58" s="198">
        <v>0.83</v>
      </c>
      <c r="G58" s="198">
        <v>0.83</v>
      </c>
      <c r="H58" s="198">
        <v>0</v>
      </c>
      <c r="I58" s="198">
        <v>0</v>
      </c>
      <c r="J58" s="198">
        <v>0.28000000000000003</v>
      </c>
      <c r="K58" s="198">
        <v>5.3</v>
      </c>
      <c r="L58" s="198">
        <v>2.04</v>
      </c>
      <c r="M58" s="198">
        <v>0</v>
      </c>
      <c r="N58" s="198">
        <v>0.98</v>
      </c>
      <c r="O58" s="198">
        <v>1.62</v>
      </c>
      <c r="P58" s="198">
        <v>1.9</v>
      </c>
      <c r="Q58" s="198">
        <v>0</v>
      </c>
      <c r="R58" s="198">
        <v>0</v>
      </c>
      <c r="S58" s="198">
        <v>0.18</v>
      </c>
      <c r="T58" s="198">
        <v>0</v>
      </c>
      <c r="U58" s="198">
        <v>5.47</v>
      </c>
      <c r="V58" s="198">
        <v>0.12</v>
      </c>
      <c r="W58" s="198">
        <v>0.37</v>
      </c>
      <c r="X58" s="198">
        <v>1.2</v>
      </c>
      <c r="Y58" s="198">
        <v>0</v>
      </c>
      <c r="Z58" s="198">
        <v>2.27</v>
      </c>
      <c r="AA58" s="198">
        <v>0.56999999999999995</v>
      </c>
      <c r="AB58" s="198">
        <v>0</v>
      </c>
      <c r="AC58" s="198">
        <v>8.44</v>
      </c>
      <c r="AD58" s="198">
        <v>0</v>
      </c>
      <c r="AE58" s="198">
        <v>0</v>
      </c>
      <c r="AF58" s="198">
        <v>0</v>
      </c>
      <c r="AG58" s="198">
        <v>4.8899999999999997</v>
      </c>
      <c r="AH58" s="198">
        <v>0</v>
      </c>
      <c r="AI58" s="198">
        <v>28.93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95.94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0.28000000000000003</v>
      </c>
      <c r="K59" s="198">
        <v>5.3</v>
      </c>
      <c r="L59" s="198">
        <v>2.04</v>
      </c>
      <c r="M59" s="198">
        <v>0</v>
      </c>
      <c r="N59" s="198">
        <v>0.98</v>
      </c>
      <c r="O59" s="198">
        <v>1.62</v>
      </c>
      <c r="P59" s="198">
        <v>1.9</v>
      </c>
      <c r="Q59" s="198">
        <v>0</v>
      </c>
      <c r="R59" s="198">
        <v>0</v>
      </c>
      <c r="S59" s="198">
        <v>0.18</v>
      </c>
      <c r="T59" s="198">
        <v>0</v>
      </c>
      <c r="U59" s="198">
        <v>5.47</v>
      </c>
      <c r="V59" s="198">
        <v>0.12</v>
      </c>
      <c r="W59" s="198">
        <v>0.37</v>
      </c>
      <c r="X59" s="198">
        <v>1.2</v>
      </c>
      <c r="Y59" s="198">
        <v>0</v>
      </c>
      <c r="Z59" s="198">
        <v>2.27</v>
      </c>
      <c r="AA59" s="198">
        <v>0.56999999999999995</v>
      </c>
      <c r="AB59" s="198">
        <v>0</v>
      </c>
      <c r="AC59" s="198">
        <v>8.44</v>
      </c>
      <c r="AD59" s="198">
        <v>0</v>
      </c>
      <c r="AE59" s="198">
        <v>0</v>
      </c>
      <c r="AF59" s="198">
        <v>0</v>
      </c>
      <c r="AG59" s="198">
        <v>4.8899999999999997</v>
      </c>
      <c r="AH59" s="198">
        <v>0</v>
      </c>
      <c r="AI59" s="198">
        <v>28.93</v>
      </c>
      <c r="AJ59" s="198">
        <v>0</v>
      </c>
      <c r="AK59" s="198">
        <v>2.33</v>
      </c>
      <c r="AL59" s="198">
        <v>0</v>
      </c>
      <c r="AM59" s="198">
        <v>0</v>
      </c>
      <c r="AN59" s="198">
        <v>0</v>
      </c>
      <c r="AO59" s="198">
        <v>95.94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0.28000000000000003</v>
      </c>
      <c r="K60" s="198">
        <v>5.3</v>
      </c>
      <c r="L60" s="198">
        <v>2.04</v>
      </c>
      <c r="M60" s="198">
        <v>0</v>
      </c>
      <c r="N60" s="198">
        <v>0.98</v>
      </c>
      <c r="O60" s="198">
        <v>1.62</v>
      </c>
      <c r="P60" s="198">
        <v>1.9</v>
      </c>
      <c r="Q60" s="198">
        <v>0</v>
      </c>
      <c r="R60" s="198">
        <v>0</v>
      </c>
      <c r="S60" s="198">
        <v>0.18</v>
      </c>
      <c r="T60" s="198">
        <v>0</v>
      </c>
      <c r="U60" s="198">
        <v>5.47</v>
      </c>
      <c r="V60" s="198">
        <v>0.12</v>
      </c>
      <c r="W60" s="198">
        <v>0.37</v>
      </c>
      <c r="X60" s="198">
        <v>1.2</v>
      </c>
      <c r="Y60" s="198">
        <v>0</v>
      </c>
      <c r="Z60" s="198">
        <v>2.27</v>
      </c>
      <c r="AA60" s="198">
        <v>0.56999999999999995</v>
      </c>
      <c r="AB60" s="198">
        <v>0</v>
      </c>
      <c r="AC60" s="198">
        <v>8.44</v>
      </c>
      <c r="AD60" s="198">
        <v>0</v>
      </c>
      <c r="AE60" s="198">
        <v>0</v>
      </c>
      <c r="AF60" s="198">
        <v>0</v>
      </c>
      <c r="AG60" s="198">
        <v>4.8899999999999997</v>
      </c>
      <c r="AH60" s="198">
        <v>0</v>
      </c>
      <c r="AI60" s="198">
        <v>28.93</v>
      </c>
      <c r="AJ60" s="198">
        <v>0</v>
      </c>
      <c r="AK60" s="198">
        <v>2.33</v>
      </c>
      <c r="AL60" s="198">
        <v>0</v>
      </c>
      <c r="AM60" s="198">
        <v>0</v>
      </c>
      <c r="AN60" s="198">
        <v>0</v>
      </c>
      <c r="AO60" s="198">
        <v>95.94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5.3</v>
      </c>
      <c r="L61" s="198">
        <v>2.04</v>
      </c>
      <c r="M61" s="198">
        <v>0</v>
      </c>
      <c r="N61" s="198">
        <v>0.98</v>
      </c>
      <c r="O61" s="198">
        <v>1.62</v>
      </c>
      <c r="P61" s="198">
        <v>1.9</v>
      </c>
      <c r="Q61" s="198">
        <v>0.15</v>
      </c>
      <c r="R61" s="198">
        <v>0.3</v>
      </c>
      <c r="S61" s="198">
        <v>0.18</v>
      </c>
      <c r="T61" s="198">
        <v>0</v>
      </c>
      <c r="U61" s="198">
        <v>5.47</v>
      </c>
      <c r="V61" s="198">
        <v>0.12</v>
      </c>
      <c r="W61" s="198">
        <v>0.37</v>
      </c>
      <c r="X61" s="198">
        <v>1.2</v>
      </c>
      <c r="Y61" s="198">
        <v>0</v>
      </c>
      <c r="Z61" s="198">
        <v>2.27</v>
      </c>
      <c r="AA61" s="198">
        <v>0.56999999999999995</v>
      </c>
      <c r="AB61" s="198">
        <v>0</v>
      </c>
      <c r="AC61" s="198">
        <v>8.44</v>
      </c>
      <c r="AD61" s="198">
        <v>0</v>
      </c>
      <c r="AE61" s="198">
        <v>0</v>
      </c>
      <c r="AF61" s="198">
        <v>0</v>
      </c>
      <c r="AG61" s="198">
        <v>4.8899999999999997</v>
      </c>
      <c r="AH61" s="198">
        <v>0</v>
      </c>
      <c r="AI61" s="198">
        <v>28.93</v>
      </c>
      <c r="AJ61" s="198">
        <v>0</v>
      </c>
      <c r="AK61" s="198">
        <v>2.33</v>
      </c>
      <c r="AL61" s="198">
        <v>0</v>
      </c>
      <c r="AM61" s="198">
        <v>0</v>
      </c>
      <c r="AN61" s="198">
        <v>0</v>
      </c>
      <c r="AO61" s="198">
        <v>95.94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5.3</v>
      </c>
      <c r="L62" s="198">
        <v>2.04</v>
      </c>
      <c r="M62" s="198">
        <v>0</v>
      </c>
      <c r="N62" s="198">
        <v>0.98</v>
      </c>
      <c r="O62" s="198">
        <v>1.62</v>
      </c>
      <c r="P62" s="198">
        <v>1.9</v>
      </c>
      <c r="Q62" s="198">
        <v>0.15</v>
      </c>
      <c r="R62" s="198">
        <v>0.3</v>
      </c>
      <c r="S62" s="198">
        <v>0.18</v>
      </c>
      <c r="T62" s="198">
        <v>0</v>
      </c>
      <c r="U62" s="198">
        <v>5.47</v>
      </c>
      <c r="V62" s="198">
        <v>0.12</v>
      </c>
      <c r="W62" s="198">
        <v>0.37</v>
      </c>
      <c r="X62" s="198">
        <v>1.2</v>
      </c>
      <c r="Y62" s="198">
        <v>0</v>
      </c>
      <c r="Z62" s="198">
        <v>2.27</v>
      </c>
      <c r="AA62" s="198">
        <v>0.56999999999999995</v>
      </c>
      <c r="AB62" s="198">
        <v>0</v>
      </c>
      <c r="AC62" s="198">
        <v>8.44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</v>
      </c>
      <c r="AJ62" s="198">
        <v>0</v>
      </c>
      <c r="AK62" s="198">
        <v>2.33</v>
      </c>
      <c r="AL62" s="198">
        <v>0</v>
      </c>
      <c r="AM62" s="198">
        <v>0</v>
      </c>
      <c r="AN62" s="198">
        <v>0</v>
      </c>
      <c r="AO62" s="198">
        <v>95.94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0.98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5.3</v>
      </c>
      <c r="L63" s="198">
        <v>2.04</v>
      </c>
      <c r="M63" s="198">
        <v>0</v>
      </c>
      <c r="N63" s="198">
        <v>0.98</v>
      </c>
      <c r="O63" s="198">
        <v>1.62</v>
      </c>
      <c r="P63" s="198">
        <v>1.9</v>
      </c>
      <c r="Q63" s="198">
        <v>0.15</v>
      </c>
      <c r="R63" s="198">
        <v>0.3</v>
      </c>
      <c r="S63" s="198">
        <v>0.18</v>
      </c>
      <c r="T63" s="198">
        <v>0</v>
      </c>
      <c r="U63" s="198">
        <v>5.47</v>
      </c>
      <c r="V63" s="198">
        <v>0.12</v>
      </c>
      <c r="W63" s="198">
        <v>0.37</v>
      </c>
      <c r="X63" s="198">
        <v>1.2</v>
      </c>
      <c r="Y63" s="198">
        <v>0</v>
      </c>
      <c r="Z63" s="198">
        <v>2.27</v>
      </c>
      <c r="AA63" s="198">
        <v>0.56999999999999995</v>
      </c>
      <c r="AB63" s="198">
        <v>0</v>
      </c>
      <c r="AC63" s="198">
        <v>8.44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</v>
      </c>
      <c r="AJ63" s="198">
        <v>0</v>
      </c>
      <c r="AK63" s="198">
        <v>2.33</v>
      </c>
      <c r="AL63" s="198">
        <v>0</v>
      </c>
      <c r="AM63" s="198">
        <v>0</v>
      </c>
      <c r="AN63" s="198">
        <v>0</v>
      </c>
      <c r="AO63" s="198">
        <v>95.94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5.3</v>
      </c>
      <c r="L64" s="198">
        <v>2.04</v>
      </c>
      <c r="M64" s="198">
        <v>0</v>
      </c>
      <c r="N64" s="198">
        <v>0.98</v>
      </c>
      <c r="O64" s="198">
        <v>1.62</v>
      </c>
      <c r="P64" s="198">
        <v>1.9</v>
      </c>
      <c r="Q64" s="198">
        <v>0.15</v>
      </c>
      <c r="R64" s="198">
        <v>0.3</v>
      </c>
      <c r="S64" s="198">
        <v>0.18</v>
      </c>
      <c r="T64" s="198">
        <v>0</v>
      </c>
      <c r="U64" s="198">
        <v>5.47</v>
      </c>
      <c r="V64" s="198">
        <v>0.12</v>
      </c>
      <c r="W64" s="198">
        <v>0.37</v>
      </c>
      <c r="X64" s="198">
        <v>1.2</v>
      </c>
      <c r="Y64" s="198">
        <v>0</v>
      </c>
      <c r="Z64" s="198">
        <v>2.27</v>
      </c>
      <c r="AA64" s="198">
        <v>0.56999999999999995</v>
      </c>
      <c r="AB64" s="198">
        <v>0</v>
      </c>
      <c r="AC64" s="198">
        <v>8.44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</v>
      </c>
      <c r="AJ64" s="198">
        <v>0</v>
      </c>
      <c r="AK64" s="198">
        <v>2.33</v>
      </c>
      <c r="AL64" s="198">
        <v>0</v>
      </c>
      <c r="AM64" s="198">
        <v>0</v>
      </c>
      <c r="AN64" s="198">
        <v>0</v>
      </c>
      <c r="AO64" s="198">
        <v>95.94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-0.44</v>
      </c>
      <c r="K65" s="198">
        <v>5.3</v>
      </c>
      <c r="L65" s="198">
        <v>2.04</v>
      </c>
      <c r="M65" s="198">
        <v>0</v>
      </c>
      <c r="N65" s="198">
        <v>0.98</v>
      </c>
      <c r="O65" s="198">
        <v>1.62</v>
      </c>
      <c r="P65" s="198">
        <v>1.9</v>
      </c>
      <c r="Q65" s="198">
        <v>0.15</v>
      </c>
      <c r="R65" s="198">
        <v>0.3</v>
      </c>
      <c r="S65" s="198">
        <v>0.18</v>
      </c>
      <c r="T65" s="198">
        <v>0</v>
      </c>
      <c r="U65" s="198">
        <v>5.47</v>
      </c>
      <c r="V65" s="198">
        <v>0.12</v>
      </c>
      <c r="W65" s="198">
        <v>0.37</v>
      </c>
      <c r="X65" s="198">
        <v>1.2</v>
      </c>
      <c r="Y65" s="198">
        <v>0</v>
      </c>
      <c r="Z65" s="198">
        <v>2.27</v>
      </c>
      <c r="AA65" s="198">
        <v>0.56999999999999995</v>
      </c>
      <c r="AB65" s="198">
        <v>0</v>
      </c>
      <c r="AC65" s="198">
        <v>8.44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</v>
      </c>
      <c r="AJ65" s="198">
        <v>0</v>
      </c>
      <c r="AK65" s="198">
        <v>2.33</v>
      </c>
      <c r="AL65" s="198">
        <v>0</v>
      </c>
      <c r="AM65" s="198">
        <v>0</v>
      </c>
      <c r="AN65" s="198">
        <v>0</v>
      </c>
      <c r="AO65" s="198">
        <v>95.94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-0.44</v>
      </c>
      <c r="K66" s="198">
        <v>5.3</v>
      </c>
      <c r="L66" s="198">
        <v>2.04</v>
      </c>
      <c r="M66" s="198">
        <v>0</v>
      </c>
      <c r="N66" s="198">
        <v>0.98</v>
      </c>
      <c r="O66" s="198">
        <v>1.62</v>
      </c>
      <c r="P66" s="198">
        <v>1.9</v>
      </c>
      <c r="Q66" s="198">
        <v>0.15</v>
      </c>
      <c r="R66" s="198">
        <v>0.3</v>
      </c>
      <c r="S66" s="198">
        <v>0.18</v>
      </c>
      <c r="T66" s="198">
        <v>0</v>
      </c>
      <c r="U66" s="198">
        <v>5.47</v>
      </c>
      <c r="V66" s="198">
        <v>0.12</v>
      </c>
      <c r="W66" s="198">
        <v>0.37</v>
      </c>
      <c r="X66" s="198">
        <v>1.2</v>
      </c>
      <c r="Y66" s="198">
        <v>0</v>
      </c>
      <c r="Z66" s="198">
        <v>2.27</v>
      </c>
      <c r="AA66" s="198">
        <v>0.56999999999999995</v>
      </c>
      <c r="AB66" s="198">
        <v>0</v>
      </c>
      <c r="AC66" s="198">
        <v>8.44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29</v>
      </c>
      <c r="AJ66" s="198">
        <v>0</v>
      </c>
      <c r="AK66" s="198">
        <v>2.33</v>
      </c>
      <c r="AL66" s="198">
        <v>0</v>
      </c>
      <c r="AM66" s="198">
        <v>0</v>
      </c>
      <c r="AN66" s="198">
        <v>0</v>
      </c>
      <c r="AO66" s="198">
        <v>95.94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-0.44</v>
      </c>
      <c r="K67" s="198">
        <v>5.3</v>
      </c>
      <c r="L67" s="198">
        <v>2.04</v>
      </c>
      <c r="M67" s="198">
        <v>0</v>
      </c>
      <c r="N67" s="198">
        <v>0.98</v>
      </c>
      <c r="O67" s="198">
        <v>1.62</v>
      </c>
      <c r="P67" s="198">
        <v>1.9</v>
      </c>
      <c r="Q67" s="198">
        <v>0.15</v>
      </c>
      <c r="R67" s="198">
        <v>0.3</v>
      </c>
      <c r="S67" s="198">
        <v>0.18</v>
      </c>
      <c r="T67" s="198">
        <v>0</v>
      </c>
      <c r="U67" s="198">
        <v>5.47</v>
      </c>
      <c r="V67" s="198">
        <v>0.12</v>
      </c>
      <c r="W67" s="198">
        <v>0.37</v>
      </c>
      <c r="X67" s="198">
        <v>1.2</v>
      </c>
      <c r="Y67" s="198">
        <v>0</v>
      </c>
      <c r="Z67" s="198">
        <v>2.27</v>
      </c>
      <c r="AA67" s="198">
        <v>0.56999999999999995</v>
      </c>
      <c r="AB67" s="198">
        <v>0</v>
      </c>
      <c r="AC67" s="198">
        <v>8.44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82.74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-0.44</v>
      </c>
      <c r="K68" s="198">
        <v>5.3</v>
      </c>
      <c r="L68" s="198">
        <v>2.04</v>
      </c>
      <c r="M68" s="198">
        <v>0</v>
      </c>
      <c r="N68" s="198">
        <v>0.98</v>
      </c>
      <c r="O68" s="198">
        <v>1.62</v>
      </c>
      <c r="P68" s="198">
        <v>1.9</v>
      </c>
      <c r="Q68" s="198">
        <v>0.15</v>
      </c>
      <c r="R68" s="198">
        <v>0.3</v>
      </c>
      <c r="S68" s="198">
        <v>0.18</v>
      </c>
      <c r="T68" s="198">
        <v>0</v>
      </c>
      <c r="U68" s="198">
        <v>5.47</v>
      </c>
      <c r="V68" s="198">
        <v>0.12</v>
      </c>
      <c r="W68" s="198">
        <v>0.37</v>
      </c>
      <c r="X68" s="198">
        <v>1.2</v>
      </c>
      <c r="Y68" s="198">
        <v>0</v>
      </c>
      <c r="Z68" s="198">
        <v>2.27</v>
      </c>
      <c r="AA68" s="198">
        <v>0.56999999999999995</v>
      </c>
      <c r="AB68" s="198">
        <v>0</v>
      </c>
      <c r="AC68" s="198">
        <v>8.44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82.74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-0.44</v>
      </c>
      <c r="K69" s="198">
        <v>5.3</v>
      </c>
      <c r="L69" s="198">
        <v>2.04</v>
      </c>
      <c r="M69" s="198">
        <v>0</v>
      </c>
      <c r="N69" s="198">
        <v>0.98</v>
      </c>
      <c r="O69" s="198">
        <v>1.62</v>
      </c>
      <c r="P69" s="198">
        <v>1.9</v>
      </c>
      <c r="Q69" s="198">
        <v>0.15</v>
      </c>
      <c r="R69" s="198">
        <v>0.3</v>
      </c>
      <c r="S69" s="198">
        <v>0.18</v>
      </c>
      <c r="T69" s="198">
        <v>0</v>
      </c>
      <c r="U69" s="198">
        <v>5.47</v>
      </c>
      <c r="V69" s="198">
        <v>0.12</v>
      </c>
      <c r="W69" s="198">
        <v>0.37</v>
      </c>
      <c r="X69" s="198">
        <v>1.2</v>
      </c>
      <c r="Y69" s="198">
        <v>0</v>
      </c>
      <c r="Z69" s="198">
        <v>2.27</v>
      </c>
      <c r="AA69" s="198">
        <v>0.56999999999999995</v>
      </c>
      <c r="AB69" s="198">
        <v>0</v>
      </c>
      <c r="AC69" s="198">
        <v>8.44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20.18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82.74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-0.44</v>
      </c>
      <c r="K70" s="198">
        <v>5.3</v>
      </c>
      <c r="L70" s="198">
        <v>2.04</v>
      </c>
      <c r="M70" s="198">
        <v>0</v>
      </c>
      <c r="N70" s="198">
        <v>0.98</v>
      </c>
      <c r="O70" s="198">
        <v>1.62</v>
      </c>
      <c r="P70" s="198">
        <v>1.9</v>
      </c>
      <c r="Q70" s="198">
        <v>0.15</v>
      </c>
      <c r="R70" s="198">
        <v>0.3</v>
      </c>
      <c r="S70" s="198">
        <v>0.18</v>
      </c>
      <c r="T70" s="198">
        <v>0</v>
      </c>
      <c r="U70" s="198">
        <v>5.47</v>
      </c>
      <c r="V70" s="198">
        <v>0.12</v>
      </c>
      <c r="W70" s="198">
        <v>0.37</v>
      </c>
      <c r="X70" s="198">
        <v>1.2</v>
      </c>
      <c r="Y70" s="198">
        <v>0</v>
      </c>
      <c r="Z70" s="198">
        <v>2.27</v>
      </c>
      <c r="AA70" s="198">
        <v>0.56999999999999995</v>
      </c>
      <c r="AB70" s="198">
        <v>0</v>
      </c>
      <c r="AC70" s="198">
        <v>8.44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28.61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82.74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-0.44</v>
      </c>
      <c r="K71" s="198">
        <v>5.3</v>
      </c>
      <c r="L71" s="198">
        <v>2.04</v>
      </c>
      <c r="M71" s="198">
        <v>0</v>
      </c>
      <c r="N71" s="198">
        <v>0.98</v>
      </c>
      <c r="O71" s="198">
        <v>1.62</v>
      </c>
      <c r="P71" s="198">
        <v>1.9</v>
      </c>
      <c r="Q71" s="198">
        <v>0.15</v>
      </c>
      <c r="R71" s="198">
        <v>0.3</v>
      </c>
      <c r="S71" s="198">
        <v>0.18</v>
      </c>
      <c r="T71" s="198">
        <v>0</v>
      </c>
      <c r="U71" s="198">
        <v>5.47</v>
      </c>
      <c r="V71" s="198">
        <v>0.12</v>
      </c>
      <c r="W71" s="198">
        <v>0.38</v>
      </c>
      <c r="X71" s="198">
        <v>1.2</v>
      </c>
      <c r="Y71" s="198">
        <v>0</v>
      </c>
      <c r="Z71" s="198">
        <v>2.27</v>
      </c>
      <c r="AA71" s="198">
        <v>0.56999999999999995</v>
      </c>
      <c r="AB71" s="198">
        <v>0</v>
      </c>
      <c r="AC71" s="198">
        <v>8.44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28.61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82.74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-0.44</v>
      </c>
      <c r="K72" s="198">
        <v>5.3</v>
      </c>
      <c r="L72" s="198">
        <v>2.04</v>
      </c>
      <c r="M72" s="198">
        <v>0</v>
      </c>
      <c r="N72" s="198">
        <v>0.98</v>
      </c>
      <c r="O72" s="198">
        <v>1.62</v>
      </c>
      <c r="P72" s="198">
        <v>1.9</v>
      </c>
      <c r="Q72" s="198">
        <v>0.15</v>
      </c>
      <c r="R72" s="198">
        <v>0.3</v>
      </c>
      <c r="S72" s="198">
        <v>0.18</v>
      </c>
      <c r="T72" s="198">
        <v>0</v>
      </c>
      <c r="U72" s="198">
        <v>5.47</v>
      </c>
      <c r="V72" s="198">
        <v>0.12</v>
      </c>
      <c r="W72" s="198">
        <v>0.38</v>
      </c>
      <c r="X72" s="198">
        <v>1.2</v>
      </c>
      <c r="Y72" s="198">
        <v>0</v>
      </c>
      <c r="Z72" s="198">
        <v>2.27</v>
      </c>
      <c r="AA72" s="198">
        <v>0.56999999999999995</v>
      </c>
      <c r="AB72" s="198">
        <v>0</v>
      </c>
      <c r="AC72" s="198">
        <v>8.44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28.61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82.74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-0.44</v>
      </c>
      <c r="K73" s="198">
        <v>5.3</v>
      </c>
      <c r="L73" s="198">
        <v>2.04</v>
      </c>
      <c r="M73" s="198">
        <v>0</v>
      </c>
      <c r="N73" s="198">
        <v>0.98</v>
      </c>
      <c r="O73" s="198">
        <v>1.62</v>
      </c>
      <c r="P73" s="198">
        <v>1.9</v>
      </c>
      <c r="Q73" s="198">
        <v>0.15</v>
      </c>
      <c r="R73" s="198">
        <v>0.3</v>
      </c>
      <c r="S73" s="198">
        <v>0.18</v>
      </c>
      <c r="T73" s="198">
        <v>0</v>
      </c>
      <c r="U73" s="198">
        <v>5.47</v>
      </c>
      <c r="V73" s="198">
        <v>0.12</v>
      </c>
      <c r="W73" s="198">
        <v>0.38</v>
      </c>
      <c r="X73" s="198">
        <v>1.2</v>
      </c>
      <c r="Y73" s="198">
        <v>0</v>
      </c>
      <c r="Z73" s="198">
        <v>2.27</v>
      </c>
      <c r="AA73" s="198">
        <v>0.56999999999999995</v>
      </c>
      <c r="AB73" s="198">
        <v>0</v>
      </c>
      <c r="AC73" s="198">
        <v>8.44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28.74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82.74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-0.44</v>
      </c>
      <c r="K74" s="198">
        <v>5.3</v>
      </c>
      <c r="L74" s="198">
        <v>2.04</v>
      </c>
      <c r="M74" s="198">
        <v>0</v>
      </c>
      <c r="N74" s="198">
        <v>0.98</v>
      </c>
      <c r="O74" s="198">
        <v>1.62</v>
      </c>
      <c r="P74" s="198">
        <v>1.9</v>
      </c>
      <c r="Q74" s="198">
        <v>0.15</v>
      </c>
      <c r="R74" s="198">
        <v>0.3</v>
      </c>
      <c r="S74" s="198">
        <v>0.18</v>
      </c>
      <c r="T74" s="198">
        <v>0</v>
      </c>
      <c r="U74" s="198">
        <v>5.47</v>
      </c>
      <c r="V74" s="198">
        <v>0.12</v>
      </c>
      <c r="W74" s="198">
        <v>0.38</v>
      </c>
      <c r="X74" s="198">
        <v>1.2</v>
      </c>
      <c r="Y74" s="198">
        <v>0</v>
      </c>
      <c r="Z74" s="198">
        <v>2.27</v>
      </c>
      <c r="AA74" s="198">
        <v>0.56999999999999995</v>
      </c>
      <c r="AB74" s="198">
        <v>0</v>
      </c>
      <c r="AC74" s="198">
        <v>8.44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28.61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82.74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-0.44</v>
      </c>
      <c r="K75" s="198">
        <v>5.3</v>
      </c>
      <c r="L75" s="198">
        <v>2.04</v>
      </c>
      <c r="M75" s="198">
        <v>0</v>
      </c>
      <c r="N75" s="198">
        <v>0.98</v>
      </c>
      <c r="O75" s="198">
        <v>1.62</v>
      </c>
      <c r="P75" s="198">
        <v>1.9</v>
      </c>
      <c r="Q75" s="198">
        <v>0.15</v>
      </c>
      <c r="R75" s="198">
        <v>0.3</v>
      </c>
      <c r="S75" s="198">
        <v>0.18</v>
      </c>
      <c r="T75" s="198">
        <v>0</v>
      </c>
      <c r="U75" s="198">
        <v>5.47</v>
      </c>
      <c r="V75" s="198">
        <v>0.12</v>
      </c>
      <c r="W75" s="198">
        <v>0.38</v>
      </c>
      <c r="X75" s="198">
        <v>1.2</v>
      </c>
      <c r="Y75" s="198">
        <v>0</v>
      </c>
      <c r="Z75" s="198">
        <v>2.27</v>
      </c>
      <c r="AA75" s="198">
        <v>0.56999999999999995</v>
      </c>
      <c r="AB75" s="198">
        <v>0</v>
      </c>
      <c r="AC75" s="198">
        <v>8.44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29.18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117.74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-0.44</v>
      </c>
      <c r="K76" s="198">
        <v>5.3</v>
      </c>
      <c r="L76" s="198">
        <v>2.04</v>
      </c>
      <c r="M76" s="198">
        <v>0</v>
      </c>
      <c r="N76" s="198">
        <v>0.98</v>
      </c>
      <c r="O76" s="198">
        <v>1.62</v>
      </c>
      <c r="P76" s="198">
        <v>1.9</v>
      </c>
      <c r="Q76" s="198">
        <v>0.15</v>
      </c>
      <c r="R76" s="198">
        <v>0.3</v>
      </c>
      <c r="S76" s="198">
        <v>0.18</v>
      </c>
      <c r="T76" s="198">
        <v>0</v>
      </c>
      <c r="U76" s="198">
        <v>5.47</v>
      </c>
      <c r="V76" s="198">
        <v>0.12</v>
      </c>
      <c r="W76" s="198">
        <v>0.38</v>
      </c>
      <c r="X76" s="198">
        <v>1.2</v>
      </c>
      <c r="Y76" s="198">
        <v>0</v>
      </c>
      <c r="Z76" s="198">
        <v>2.27</v>
      </c>
      <c r="AA76" s="198">
        <v>0.56999999999999995</v>
      </c>
      <c r="AB76" s="198">
        <v>0</v>
      </c>
      <c r="AC76" s="198">
        <v>8.44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28.41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117.74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-0.44</v>
      </c>
      <c r="K77" s="198">
        <v>5.3</v>
      </c>
      <c r="L77" s="198">
        <v>2.04</v>
      </c>
      <c r="M77" s="198">
        <v>0</v>
      </c>
      <c r="N77" s="198">
        <v>0.98</v>
      </c>
      <c r="O77" s="198">
        <v>1.62</v>
      </c>
      <c r="P77" s="198">
        <v>1.9</v>
      </c>
      <c r="Q77" s="198">
        <v>0.15</v>
      </c>
      <c r="R77" s="198">
        <v>0.3</v>
      </c>
      <c r="S77" s="198">
        <v>0.18</v>
      </c>
      <c r="T77" s="198">
        <v>0</v>
      </c>
      <c r="U77" s="198">
        <v>5.47</v>
      </c>
      <c r="V77" s="198">
        <v>0.12</v>
      </c>
      <c r="W77" s="198">
        <v>0.38</v>
      </c>
      <c r="X77" s="198">
        <v>1.2</v>
      </c>
      <c r="Y77" s="198">
        <v>0</v>
      </c>
      <c r="Z77" s="198">
        <v>2.27</v>
      </c>
      <c r="AA77" s="198">
        <v>0.56999999999999995</v>
      </c>
      <c r="AB77" s="198">
        <v>0</v>
      </c>
      <c r="AC77" s="198">
        <v>8.44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28.41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117.74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-0.44</v>
      </c>
      <c r="K78" s="198">
        <v>5.3</v>
      </c>
      <c r="L78" s="198">
        <v>2.04</v>
      </c>
      <c r="M78" s="198">
        <v>0</v>
      </c>
      <c r="N78" s="198">
        <v>0.98</v>
      </c>
      <c r="O78" s="198">
        <v>1.62</v>
      </c>
      <c r="P78" s="198">
        <v>1.9</v>
      </c>
      <c r="Q78" s="198">
        <v>0.15</v>
      </c>
      <c r="R78" s="198">
        <v>0.3</v>
      </c>
      <c r="S78" s="198">
        <v>0.18</v>
      </c>
      <c r="T78" s="198">
        <v>0</v>
      </c>
      <c r="U78" s="198">
        <v>5.47</v>
      </c>
      <c r="V78" s="198">
        <v>0.12</v>
      </c>
      <c r="W78" s="198">
        <v>0.38</v>
      </c>
      <c r="X78" s="198">
        <v>1.2</v>
      </c>
      <c r="Y78" s="198">
        <v>0</v>
      </c>
      <c r="Z78" s="198">
        <v>2.27</v>
      </c>
      <c r="AA78" s="198">
        <v>0.56999999999999995</v>
      </c>
      <c r="AB78" s="198">
        <v>0</v>
      </c>
      <c r="AC78" s="198">
        <v>8.44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28.41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117.74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-0.44</v>
      </c>
      <c r="K79" s="198">
        <v>5.3</v>
      </c>
      <c r="L79" s="198">
        <v>2.04</v>
      </c>
      <c r="M79" s="198">
        <v>0</v>
      </c>
      <c r="N79" s="198">
        <v>0.98</v>
      </c>
      <c r="O79" s="198">
        <v>1.62</v>
      </c>
      <c r="P79" s="198">
        <v>1.9</v>
      </c>
      <c r="Q79" s="198">
        <v>0.17</v>
      </c>
      <c r="R79" s="198">
        <v>0.35</v>
      </c>
      <c r="S79" s="198">
        <v>1.17</v>
      </c>
      <c r="T79" s="198">
        <v>0</v>
      </c>
      <c r="U79" s="198">
        <v>5.47</v>
      </c>
      <c r="V79" s="198">
        <v>0.12</v>
      </c>
      <c r="W79" s="198">
        <v>0.38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8.1199999999999992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28.41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117.74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-0.44</v>
      </c>
      <c r="K80" s="198">
        <v>5.3</v>
      </c>
      <c r="L80" s="198">
        <v>2.04</v>
      </c>
      <c r="M80" s="198">
        <v>0</v>
      </c>
      <c r="N80" s="198">
        <v>0.98</v>
      </c>
      <c r="O80" s="198">
        <v>1.62</v>
      </c>
      <c r="P80" s="198">
        <v>1.9</v>
      </c>
      <c r="Q80" s="198">
        <v>0.17</v>
      </c>
      <c r="R80" s="198">
        <v>0.35</v>
      </c>
      <c r="S80" s="198">
        <v>1.17</v>
      </c>
      <c r="T80" s="198">
        <v>0</v>
      </c>
      <c r="U80" s="198">
        <v>5.47</v>
      </c>
      <c r="V80" s="198">
        <v>0.12</v>
      </c>
      <c r="W80" s="198">
        <v>0.38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8.1199999999999992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28.41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117.74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-0.44</v>
      </c>
      <c r="K81" s="198">
        <v>5.3</v>
      </c>
      <c r="L81" s="198">
        <v>2.04</v>
      </c>
      <c r="M81" s="198">
        <v>0</v>
      </c>
      <c r="N81" s="198">
        <v>0.98</v>
      </c>
      <c r="O81" s="198">
        <v>1.62</v>
      </c>
      <c r="P81" s="198">
        <v>1.9</v>
      </c>
      <c r="Q81" s="198">
        <v>0.17</v>
      </c>
      <c r="R81" s="198">
        <v>0.35</v>
      </c>
      <c r="S81" s="198">
        <v>1.17</v>
      </c>
      <c r="T81" s="198">
        <v>0</v>
      </c>
      <c r="U81" s="198">
        <v>5.47</v>
      </c>
      <c r="V81" s="198">
        <v>0.12</v>
      </c>
      <c r="W81" s="198">
        <v>0.38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8.1199999999999992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117.74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-0.44</v>
      </c>
      <c r="K82" s="198">
        <v>5.3</v>
      </c>
      <c r="L82" s="198">
        <v>2.04</v>
      </c>
      <c r="M82" s="198">
        <v>0</v>
      </c>
      <c r="N82" s="198">
        <v>0.98</v>
      </c>
      <c r="O82" s="198">
        <v>1.62</v>
      </c>
      <c r="P82" s="198">
        <v>1.9</v>
      </c>
      <c r="Q82" s="198">
        <v>0.17</v>
      </c>
      <c r="R82" s="198">
        <v>0.35</v>
      </c>
      <c r="S82" s="198">
        <v>1.17</v>
      </c>
      <c r="T82" s="198">
        <v>0</v>
      </c>
      <c r="U82" s="198">
        <v>5.47</v>
      </c>
      <c r="V82" s="198">
        <v>0.12</v>
      </c>
      <c r="W82" s="198">
        <v>0.38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8.1199999999999992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28.01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117.74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-0.44</v>
      </c>
      <c r="K83" s="198">
        <v>5.3</v>
      </c>
      <c r="L83" s="198">
        <v>2.04</v>
      </c>
      <c r="M83" s="198">
        <v>0</v>
      </c>
      <c r="N83" s="198">
        <v>0.98</v>
      </c>
      <c r="O83" s="198">
        <v>1.62</v>
      </c>
      <c r="P83" s="198">
        <v>1.9</v>
      </c>
      <c r="Q83" s="198">
        <v>0.17</v>
      </c>
      <c r="R83" s="198">
        <v>0.35</v>
      </c>
      <c r="S83" s="198">
        <v>1.17</v>
      </c>
      <c r="T83" s="198">
        <v>0</v>
      </c>
      <c r="U83" s="198">
        <v>5.47</v>
      </c>
      <c r="V83" s="198">
        <v>0.12</v>
      </c>
      <c r="W83" s="198">
        <v>0.38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7.79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28.01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117.74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-0.44</v>
      </c>
      <c r="K84" s="198">
        <v>5.3</v>
      </c>
      <c r="L84" s="198">
        <v>2.04</v>
      </c>
      <c r="M84" s="198">
        <v>0</v>
      </c>
      <c r="N84" s="198">
        <v>0.98</v>
      </c>
      <c r="O84" s="198">
        <v>1.62</v>
      </c>
      <c r="P84" s="198">
        <v>1.9</v>
      </c>
      <c r="Q84" s="198">
        <v>0.17</v>
      </c>
      <c r="R84" s="198">
        <v>0.35</v>
      </c>
      <c r="S84" s="198">
        <v>1.17</v>
      </c>
      <c r="T84" s="198">
        <v>0</v>
      </c>
      <c r="U84" s="198">
        <v>5.47</v>
      </c>
      <c r="V84" s="198">
        <v>0.12</v>
      </c>
      <c r="W84" s="198">
        <v>0.38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7.79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28.01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117.74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0.93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-0.44</v>
      </c>
      <c r="K85" s="198">
        <v>5.3</v>
      </c>
      <c r="L85" s="198">
        <v>2.04</v>
      </c>
      <c r="M85" s="198">
        <v>0</v>
      </c>
      <c r="N85" s="198">
        <v>0.98</v>
      </c>
      <c r="O85" s="198">
        <v>1.62</v>
      </c>
      <c r="P85" s="198">
        <v>1.9</v>
      </c>
      <c r="Q85" s="198">
        <v>0.17</v>
      </c>
      <c r="R85" s="198">
        <v>0.35</v>
      </c>
      <c r="S85" s="198">
        <v>1.17</v>
      </c>
      <c r="T85" s="198">
        <v>0</v>
      </c>
      <c r="U85" s="198">
        <v>5.47</v>
      </c>
      <c r="V85" s="198">
        <v>0.12</v>
      </c>
      <c r="W85" s="198">
        <v>0.38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7.79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28.21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117.74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-0.44</v>
      </c>
      <c r="K86" s="198">
        <v>5.3</v>
      </c>
      <c r="L86" s="198">
        <v>2.04</v>
      </c>
      <c r="M86" s="198">
        <v>0</v>
      </c>
      <c r="N86" s="198">
        <v>0.98</v>
      </c>
      <c r="O86" s="198">
        <v>1.62</v>
      </c>
      <c r="P86" s="198">
        <v>1.9</v>
      </c>
      <c r="Q86" s="198">
        <v>0.17</v>
      </c>
      <c r="R86" s="198">
        <v>0.35</v>
      </c>
      <c r="S86" s="198">
        <v>1.17</v>
      </c>
      <c r="T86" s="198">
        <v>0</v>
      </c>
      <c r="U86" s="198">
        <v>5.47</v>
      </c>
      <c r="V86" s="198">
        <v>0.12</v>
      </c>
      <c r="W86" s="198">
        <v>0.38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7.79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28.01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117.74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-0.44</v>
      </c>
      <c r="K87" s="198">
        <v>5.3</v>
      </c>
      <c r="L87" s="198">
        <v>2.04</v>
      </c>
      <c r="M87" s="198">
        <v>0</v>
      </c>
      <c r="N87" s="198">
        <v>0.98</v>
      </c>
      <c r="O87" s="198">
        <v>1.62</v>
      </c>
      <c r="P87" s="198">
        <v>1.9</v>
      </c>
      <c r="Q87" s="198">
        <v>0.41</v>
      </c>
      <c r="R87" s="198">
        <v>0</v>
      </c>
      <c r="S87" s="198">
        <v>1.17</v>
      </c>
      <c r="T87" s="198">
        <v>0</v>
      </c>
      <c r="U87" s="198">
        <v>5.47</v>
      </c>
      <c r="V87" s="198">
        <v>0.12</v>
      </c>
      <c r="W87" s="198">
        <v>0.38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7.79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117.74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-0.44</v>
      </c>
      <c r="K88" s="198">
        <v>5.3</v>
      </c>
      <c r="L88" s="198">
        <v>2.04</v>
      </c>
      <c r="M88" s="198">
        <v>0</v>
      </c>
      <c r="N88" s="198">
        <v>0.98</v>
      </c>
      <c r="O88" s="198">
        <v>1.62</v>
      </c>
      <c r="P88" s="198">
        <v>1.9</v>
      </c>
      <c r="Q88" s="198">
        <v>0.17</v>
      </c>
      <c r="R88" s="198">
        <v>0.3</v>
      </c>
      <c r="S88" s="198">
        <v>1.17</v>
      </c>
      <c r="T88" s="198">
        <v>0</v>
      </c>
      <c r="U88" s="198">
        <v>5.47</v>
      </c>
      <c r="V88" s="198">
        <v>0.12</v>
      </c>
      <c r="W88" s="198">
        <v>0.38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7.79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28.01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117.74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-0.44</v>
      </c>
      <c r="K89" s="198">
        <v>5.3</v>
      </c>
      <c r="L89" s="198">
        <v>2.04</v>
      </c>
      <c r="M89" s="198">
        <v>0</v>
      </c>
      <c r="N89" s="198">
        <v>0.98</v>
      </c>
      <c r="O89" s="198">
        <v>1.62</v>
      </c>
      <c r="P89" s="198">
        <v>1.9</v>
      </c>
      <c r="Q89" s="198">
        <v>0.17</v>
      </c>
      <c r="R89" s="198">
        <v>0.3</v>
      </c>
      <c r="S89" s="198">
        <v>1.17</v>
      </c>
      <c r="T89" s="198">
        <v>0</v>
      </c>
      <c r="U89" s="198">
        <v>5.47</v>
      </c>
      <c r="V89" s="198">
        <v>0.12</v>
      </c>
      <c r="W89" s="198">
        <v>0.38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7.79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28.01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89.76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-0.44</v>
      </c>
      <c r="K90" s="198">
        <v>5.3</v>
      </c>
      <c r="L90" s="198">
        <v>2.04</v>
      </c>
      <c r="M90" s="198">
        <v>0</v>
      </c>
      <c r="N90" s="198">
        <v>0.98</v>
      </c>
      <c r="O90" s="198">
        <v>1.62</v>
      </c>
      <c r="P90" s="198">
        <v>1.9</v>
      </c>
      <c r="Q90" s="198">
        <v>0.17</v>
      </c>
      <c r="R90" s="198">
        <v>0.3</v>
      </c>
      <c r="S90" s="198">
        <v>1.17</v>
      </c>
      <c r="T90" s="198">
        <v>0</v>
      </c>
      <c r="U90" s="198">
        <v>5.47</v>
      </c>
      <c r="V90" s="198">
        <v>0.12</v>
      </c>
      <c r="W90" s="198">
        <v>0.38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7.79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28.01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89.76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-0.44</v>
      </c>
      <c r="K91" s="198">
        <v>5.3</v>
      </c>
      <c r="L91" s="198">
        <v>2.04</v>
      </c>
      <c r="M91" s="198">
        <v>0</v>
      </c>
      <c r="N91" s="198">
        <v>0.98</v>
      </c>
      <c r="O91" s="198">
        <v>1.62</v>
      </c>
      <c r="P91" s="198">
        <v>1.9</v>
      </c>
      <c r="Q91" s="198">
        <v>0.17</v>
      </c>
      <c r="R91" s="198">
        <v>0.3</v>
      </c>
      <c r="S91" s="198">
        <v>1.17</v>
      </c>
      <c r="T91" s="198">
        <v>0</v>
      </c>
      <c r="U91" s="198">
        <v>5.47</v>
      </c>
      <c r="V91" s="198">
        <v>0.12</v>
      </c>
      <c r="W91" s="198">
        <v>0.38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7.79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27.88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124.76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-0.44</v>
      </c>
      <c r="K92" s="198">
        <v>5.3</v>
      </c>
      <c r="L92" s="198">
        <v>2.04</v>
      </c>
      <c r="M92" s="198">
        <v>0</v>
      </c>
      <c r="N92" s="198">
        <v>0.98</v>
      </c>
      <c r="O92" s="198">
        <v>1.62</v>
      </c>
      <c r="P92" s="198">
        <v>1.9</v>
      </c>
      <c r="Q92" s="198">
        <v>0.17</v>
      </c>
      <c r="R92" s="198">
        <v>0.3</v>
      </c>
      <c r="S92" s="198">
        <v>1.17</v>
      </c>
      <c r="T92" s="198">
        <v>0</v>
      </c>
      <c r="U92" s="198">
        <v>5.47</v>
      </c>
      <c r="V92" s="198">
        <v>0.12</v>
      </c>
      <c r="W92" s="198">
        <v>0.38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7.79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27.61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124.76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-0.44</v>
      </c>
      <c r="K93" s="198">
        <v>5.3</v>
      </c>
      <c r="L93" s="198">
        <v>2.04</v>
      </c>
      <c r="M93" s="198">
        <v>0</v>
      </c>
      <c r="N93" s="198">
        <v>0.98</v>
      </c>
      <c r="O93" s="198">
        <v>1.62</v>
      </c>
      <c r="P93" s="198">
        <v>1.9</v>
      </c>
      <c r="Q93" s="198">
        <v>0.17</v>
      </c>
      <c r="R93" s="198">
        <v>0.34</v>
      </c>
      <c r="S93" s="198">
        <v>1.17</v>
      </c>
      <c r="T93" s="198">
        <v>0</v>
      </c>
      <c r="U93" s="198">
        <v>5.47</v>
      </c>
      <c r="V93" s="198">
        <v>0.12</v>
      </c>
      <c r="W93" s="198">
        <v>0.38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7.79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124.76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-0.44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1.9</v>
      </c>
      <c r="Q94" s="198">
        <v>0.17</v>
      </c>
      <c r="R94" s="198">
        <v>0.34</v>
      </c>
      <c r="S94" s="198">
        <v>1.17</v>
      </c>
      <c r="T94" s="198">
        <v>0</v>
      </c>
      <c r="U94" s="198">
        <v>5.47</v>
      </c>
      <c r="V94" s="198">
        <v>0.12</v>
      </c>
      <c r="W94" s="198">
        <v>0.38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7.79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27.61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124.76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-0.44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1.9</v>
      </c>
      <c r="Q95" s="198">
        <v>0.15</v>
      </c>
      <c r="R95" s="198">
        <v>0.3</v>
      </c>
      <c r="S95" s="198">
        <v>0.18</v>
      </c>
      <c r="T95" s="198">
        <v>0</v>
      </c>
      <c r="U95" s="198">
        <v>5.47</v>
      </c>
      <c r="V95" s="198">
        <v>0.12</v>
      </c>
      <c r="W95" s="198">
        <v>0.38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7.47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32.81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124.76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-0.44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1.9</v>
      </c>
      <c r="Q96" s="198">
        <v>0.15</v>
      </c>
      <c r="R96" s="198">
        <v>0.3</v>
      </c>
      <c r="S96" s="198">
        <v>0.18</v>
      </c>
      <c r="T96" s="198">
        <v>0</v>
      </c>
      <c r="U96" s="198">
        <v>5.47</v>
      </c>
      <c r="V96" s="198">
        <v>0.12</v>
      </c>
      <c r="W96" s="198">
        <v>0.38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7.47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32.81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124.76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-0.44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1.9</v>
      </c>
      <c r="Q97" s="198">
        <v>0.15</v>
      </c>
      <c r="R97" s="198">
        <v>0.3</v>
      </c>
      <c r="S97" s="198">
        <v>0.18</v>
      </c>
      <c r="T97" s="198">
        <v>0</v>
      </c>
      <c r="U97" s="198">
        <v>5.47</v>
      </c>
      <c r="V97" s="198">
        <v>0.12</v>
      </c>
      <c r="W97" s="198">
        <v>0.38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7.47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33.61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124.76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-0.44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1.9</v>
      </c>
      <c r="Q98" s="198">
        <v>0.15</v>
      </c>
      <c r="R98" s="198">
        <v>0.3</v>
      </c>
      <c r="S98" s="198">
        <v>0.18</v>
      </c>
      <c r="T98" s="198">
        <v>0</v>
      </c>
      <c r="U98" s="198">
        <v>5.47</v>
      </c>
      <c r="V98" s="198">
        <v>0.12</v>
      </c>
      <c r="W98" s="198">
        <v>0.38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7.47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32.81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124.76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2.09775E-2</v>
      </c>
      <c r="E99">
        <f t="shared" si="0"/>
        <v>0</v>
      </c>
      <c r="F99">
        <f t="shared" si="0"/>
        <v>1.0764999999999999E-2</v>
      </c>
      <c r="G99">
        <f t="shared" si="0"/>
        <v>1.2724999999999993E-2</v>
      </c>
      <c r="H99">
        <f t="shared" si="0"/>
        <v>0</v>
      </c>
      <c r="I99">
        <f t="shared" si="0"/>
        <v>0</v>
      </c>
      <c r="J99">
        <f t="shared" si="0"/>
        <v>3.9999999999997909E-5</v>
      </c>
      <c r="K99">
        <f t="shared" si="0"/>
        <v>0.12720000000000017</v>
      </c>
      <c r="L99">
        <f t="shared" si="0"/>
        <v>4.8959999999999983E-2</v>
      </c>
      <c r="M99">
        <f t="shared" si="0"/>
        <v>0</v>
      </c>
      <c r="N99">
        <f t="shared" si="0"/>
        <v>2.3520000000000006E-2</v>
      </c>
      <c r="O99">
        <f t="shared" si="0"/>
        <v>3.8880000000000053E-2</v>
      </c>
      <c r="P99">
        <f t="shared" si="0"/>
        <v>4.5600000000000078E-2</v>
      </c>
      <c r="Q99">
        <f t="shared" si="0"/>
        <v>4.2400000000000016E-3</v>
      </c>
      <c r="R99">
        <f t="shared" si="0"/>
        <v>1.536E-2</v>
      </c>
      <c r="S99">
        <f t="shared" si="0"/>
        <v>8.7200000000000038E-3</v>
      </c>
      <c r="T99">
        <f t="shared" si="0"/>
        <v>0</v>
      </c>
      <c r="U99">
        <f t="shared" si="0"/>
        <v>0.13128000000000031</v>
      </c>
      <c r="V99">
        <f t="shared" si="0"/>
        <v>2.8799999999999958E-3</v>
      </c>
      <c r="W99">
        <f t="shared" si="0"/>
        <v>9.0150000000000056E-3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1.3680000000000005E-2</v>
      </c>
      <c r="AB99">
        <f t="shared" si="0"/>
        <v>0</v>
      </c>
      <c r="AC99">
        <f t="shared" si="0"/>
        <v>0.19295250000000011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7.21274999999999E-2</v>
      </c>
      <c r="AH99">
        <f t="shared" si="0"/>
        <v>0</v>
      </c>
      <c r="AI99">
        <f t="shared" si="0"/>
        <v>0.69272000000000034</v>
      </c>
      <c r="AJ99">
        <f t="shared" si="0"/>
        <v>0</v>
      </c>
      <c r="AK99">
        <f t="shared" si="0"/>
        <v>4.6600000000000001E-3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2.6164699999999987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10.91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15.47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10.91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15.47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10.91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15.47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10.91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15.47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10.91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15.47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10.91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15.47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10.91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15.47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10.91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15.47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10.91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15.47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10.91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15.47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10.91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15.47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10.91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14.99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10.91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10.91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10.91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10.91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7.62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15.47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10.91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10.91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15.47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10.91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10.91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15.47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10.91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15.47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7.85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15.39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10.91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15.15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10.91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15.15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10.91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15.47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10.91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15.45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10.91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15.45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9.3800000000000008</v>
      </c>
      <c r="AJ31" s="198">
        <v>0</v>
      </c>
      <c r="AK31" s="198">
        <v>-0.04</v>
      </c>
      <c r="AL31" s="198">
        <v>0</v>
      </c>
      <c r="AM31" s="198">
        <v>0</v>
      </c>
      <c r="AN31" s="198">
        <v>0</v>
      </c>
      <c r="AO31" s="198">
        <v>15.47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10.91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15.47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10.91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15.47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10.91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15.47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10.91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10.91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9.66</v>
      </c>
      <c r="AJ37" s="198">
        <v>0</v>
      </c>
      <c r="AK37" s="198">
        <v>-1</v>
      </c>
      <c r="AL37" s="198">
        <v>0</v>
      </c>
      <c r="AM37" s="198">
        <v>0</v>
      </c>
      <c r="AN37" s="198">
        <v>0</v>
      </c>
      <c r="AO37" s="198">
        <v>15.47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10.91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10.91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10.91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10.91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10.91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9.66</v>
      </c>
      <c r="AJ43" s="198">
        <v>0</v>
      </c>
      <c r="AK43" s="198">
        <v>-1</v>
      </c>
      <c r="AL43" s="198">
        <v>0</v>
      </c>
      <c r="AM43" s="198">
        <v>0</v>
      </c>
      <c r="AN43" s="198">
        <v>0</v>
      </c>
      <c r="AO43" s="198">
        <v>14.74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10.91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10.91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10.91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10.91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10.91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10.91</v>
      </c>
      <c r="AJ49" s="198">
        <v>0</v>
      </c>
      <c r="AK49" s="198">
        <v>-1</v>
      </c>
      <c r="AL49" s="198">
        <v>0</v>
      </c>
      <c r="AM49" s="198">
        <v>0</v>
      </c>
      <c r="AN49" s="198">
        <v>0</v>
      </c>
      <c r="AO49" s="198">
        <v>14.11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10.91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14.11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10.91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13.92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10.91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13.92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10.91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13.92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10.91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13.92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10.91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13.92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10.91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13.92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10.91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11.19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10.91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11.19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10.91</v>
      </c>
      <c r="AJ59" s="198">
        <v>0</v>
      </c>
      <c r="AK59" s="198">
        <v>0.27</v>
      </c>
      <c r="AL59" s="198">
        <v>0</v>
      </c>
      <c r="AM59" s="198">
        <v>0</v>
      </c>
      <c r="AN59" s="198">
        <v>0</v>
      </c>
      <c r="AO59" s="198">
        <v>11.19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10.91</v>
      </c>
      <c r="AJ60" s="198">
        <v>0</v>
      </c>
      <c r="AK60" s="198">
        <v>0.27</v>
      </c>
      <c r="AL60" s="198">
        <v>0</v>
      </c>
      <c r="AM60" s="198">
        <v>0</v>
      </c>
      <c r="AN60" s="198">
        <v>0</v>
      </c>
      <c r="AO60" s="198">
        <v>11.19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10.91</v>
      </c>
      <c r="AJ61" s="198">
        <v>0</v>
      </c>
      <c r="AK61" s="198">
        <v>0.27</v>
      </c>
      <c r="AL61" s="198">
        <v>0</v>
      </c>
      <c r="AM61" s="198">
        <v>0</v>
      </c>
      <c r="AN61" s="198">
        <v>0</v>
      </c>
      <c r="AO61" s="198">
        <v>11.19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10.94</v>
      </c>
      <c r="AJ62" s="198">
        <v>0</v>
      </c>
      <c r="AK62" s="198">
        <v>0.27</v>
      </c>
      <c r="AL62" s="198">
        <v>0</v>
      </c>
      <c r="AM62" s="198">
        <v>0</v>
      </c>
      <c r="AN62" s="198">
        <v>0</v>
      </c>
      <c r="AO62" s="198">
        <v>11.19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10.94</v>
      </c>
      <c r="AJ63" s="198">
        <v>0</v>
      </c>
      <c r="AK63" s="198">
        <v>0.27</v>
      </c>
      <c r="AL63" s="198">
        <v>0</v>
      </c>
      <c r="AM63" s="198">
        <v>0</v>
      </c>
      <c r="AN63" s="198">
        <v>0</v>
      </c>
      <c r="AO63" s="198">
        <v>11.19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10.94</v>
      </c>
      <c r="AJ64" s="198">
        <v>0</v>
      </c>
      <c r="AK64" s="198">
        <v>0.27</v>
      </c>
      <c r="AL64" s="198">
        <v>0</v>
      </c>
      <c r="AM64" s="198">
        <v>0</v>
      </c>
      <c r="AN64" s="198">
        <v>0</v>
      </c>
      <c r="AO64" s="198">
        <v>11.19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10.94</v>
      </c>
      <c r="AJ65" s="198">
        <v>0</v>
      </c>
      <c r="AK65" s="198">
        <v>0.27</v>
      </c>
      <c r="AL65" s="198">
        <v>0</v>
      </c>
      <c r="AM65" s="198">
        <v>0</v>
      </c>
      <c r="AN65" s="198">
        <v>0</v>
      </c>
      <c r="AO65" s="198">
        <v>11.19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10.94</v>
      </c>
      <c r="AJ66" s="198">
        <v>0</v>
      </c>
      <c r="AK66" s="198">
        <v>0.27</v>
      </c>
      <c r="AL66" s="198">
        <v>0</v>
      </c>
      <c r="AM66" s="198">
        <v>0</v>
      </c>
      <c r="AN66" s="198">
        <v>0</v>
      </c>
      <c r="AO66" s="198">
        <v>11.19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10.94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14.65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10.94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14.65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11.77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14.65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10.79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14.65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10.79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10.85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10.79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9.85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10.15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7.75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10.79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16.649999999999999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11.11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14.65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10.71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14.65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10.71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14.09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10.71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14.09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10.71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8.15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10.71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14.09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10.94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14.09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10.56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14.09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10.56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14.09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10.56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14.09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9.65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7.65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10.56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14.09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10.94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14.09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10.56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14.09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10.56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15.47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10.56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17.47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9.15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6.97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10.41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10.94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15.47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10.41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15.47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12.37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14.78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12.37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14.78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10.15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8.17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12.37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14.78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0.25831250000000006</v>
      </c>
      <c r="AJ99">
        <f t="shared" si="0"/>
        <v>0</v>
      </c>
      <c r="AK99">
        <f t="shared" si="0"/>
        <v>-4.3000000000000004E-4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0.33840000000000009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2.89</v>
      </c>
      <c r="AD3" s="198">
        <v>0</v>
      </c>
      <c r="AE3" s="198">
        <v>0</v>
      </c>
      <c r="AF3" s="198">
        <v>0</v>
      </c>
      <c r="AG3" s="198">
        <v>-32.729999999999997</v>
      </c>
      <c r="AH3" s="198">
        <v>0</v>
      </c>
      <c r="AI3" s="198">
        <v>54.54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93.12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2.89</v>
      </c>
      <c r="AD4" s="198">
        <v>0</v>
      </c>
      <c r="AE4" s="198">
        <v>0</v>
      </c>
      <c r="AF4" s="198">
        <v>0</v>
      </c>
      <c r="AG4" s="198">
        <v>-32.729999999999997</v>
      </c>
      <c r="AH4" s="198">
        <v>0</v>
      </c>
      <c r="AI4" s="198">
        <v>54.54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93.12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2.89</v>
      </c>
      <c r="AD5" s="198">
        <v>0</v>
      </c>
      <c r="AE5" s="198">
        <v>0</v>
      </c>
      <c r="AF5" s="198">
        <v>0</v>
      </c>
      <c r="AG5" s="198">
        <v>-32.729999999999997</v>
      </c>
      <c r="AH5" s="198">
        <v>0</v>
      </c>
      <c r="AI5" s="198">
        <v>54.54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93.12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2.89</v>
      </c>
      <c r="AD6" s="198">
        <v>0</v>
      </c>
      <c r="AE6" s="198">
        <v>0</v>
      </c>
      <c r="AF6" s="198">
        <v>0</v>
      </c>
      <c r="AG6" s="198">
        <v>-32.729999999999997</v>
      </c>
      <c r="AH6" s="198">
        <v>0</v>
      </c>
      <c r="AI6" s="198">
        <v>54.54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93.12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2.89</v>
      </c>
      <c r="AD7" s="198">
        <v>0</v>
      </c>
      <c r="AE7" s="198">
        <v>0</v>
      </c>
      <c r="AF7" s="198">
        <v>0</v>
      </c>
      <c r="AG7" s="198">
        <v>-32.729999999999997</v>
      </c>
      <c r="AH7" s="198">
        <v>0</v>
      </c>
      <c r="AI7" s="198">
        <v>54.54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93.12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2.89</v>
      </c>
      <c r="AD8" s="198">
        <v>0</v>
      </c>
      <c r="AE8" s="198">
        <v>0</v>
      </c>
      <c r="AF8" s="198">
        <v>0</v>
      </c>
      <c r="AG8" s="198">
        <v>-32.729999999999997</v>
      </c>
      <c r="AH8" s="198">
        <v>0</v>
      </c>
      <c r="AI8" s="198">
        <v>54.54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93.12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2.89</v>
      </c>
      <c r="AD9" s="198">
        <v>0</v>
      </c>
      <c r="AE9" s="198">
        <v>0</v>
      </c>
      <c r="AF9" s="198">
        <v>0</v>
      </c>
      <c r="AG9" s="198">
        <v>-32.729999999999997</v>
      </c>
      <c r="AH9" s="198">
        <v>0</v>
      </c>
      <c r="AI9" s="198">
        <v>54.54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93.12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2.89</v>
      </c>
      <c r="AD10" s="198">
        <v>0</v>
      </c>
      <c r="AE10" s="198">
        <v>0</v>
      </c>
      <c r="AF10" s="198">
        <v>0</v>
      </c>
      <c r="AG10" s="198">
        <v>-32.729999999999997</v>
      </c>
      <c r="AH10" s="198">
        <v>0</v>
      </c>
      <c r="AI10" s="198">
        <v>54.54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93.12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2.89</v>
      </c>
      <c r="AD11" s="198">
        <v>0</v>
      </c>
      <c r="AE11" s="198">
        <v>0</v>
      </c>
      <c r="AF11" s="198">
        <v>0</v>
      </c>
      <c r="AG11" s="198">
        <v>-32.729999999999997</v>
      </c>
      <c r="AH11" s="198">
        <v>0</v>
      </c>
      <c r="AI11" s="198">
        <v>54.54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93.12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2.89</v>
      </c>
      <c r="AD12" s="198">
        <v>0</v>
      </c>
      <c r="AE12" s="198">
        <v>0</v>
      </c>
      <c r="AF12" s="198">
        <v>0</v>
      </c>
      <c r="AG12" s="198">
        <v>-32.729999999999997</v>
      </c>
      <c r="AH12" s="198">
        <v>0</v>
      </c>
      <c r="AI12" s="198">
        <v>54.54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93.12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2.89</v>
      </c>
      <c r="AD13" s="198">
        <v>0</v>
      </c>
      <c r="AE13" s="198">
        <v>0</v>
      </c>
      <c r="AF13" s="198">
        <v>0</v>
      </c>
      <c r="AG13" s="198">
        <v>-32.729999999999997</v>
      </c>
      <c r="AH13" s="198">
        <v>0</v>
      </c>
      <c r="AI13" s="198">
        <v>54.54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93.12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2.96</v>
      </c>
      <c r="AD14" s="198">
        <v>0</v>
      </c>
      <c r="AE14" s="198">
        <v>0</v>
      </c>
      <c r="AF14" s="198">
        <v>0</v>
      </c>
      <c r="AG14" s="198">
        <v>-32.729999999999997</v>
      </c>
      <c r="AH14" s="198">
        <v>0</v>
      </c>
      <c r="AI14" s="198">
        <v>54.54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79.89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2.96</v>
      </c>
      <c r="AD15" s="198">
        <v>0</v>
      </c>
      <c r="AE15" s="198">
        <v>0</v>
      </c>
      <c r="AF15" s="198">
        <v>0</v>
      </c>
      <c r="AG15" s="198">
        <v>-32.729999999999997</v>
      </c>
      <c r="AH15" s="198">
        <v>0</v>
      </c>
      <c r="AI15" s="198">
        <v>54.54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2.96</v>
      </c>
      <c r="AD16" s="198">
        <v>0</v>
      </c>
      <c r="AE16" s="198">
        <v>0</v>
      </c>
      <c r="AF16" s="198">
        <v>0</v>
      </c>
      <c r="AG16" s="198">
        <v>-32.729999999999997</v>
      </c>
      <c r="AH16" s="198">
        <v>0</v>
      </c>
      <c r="AI16" s="198">
        <v>54.54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2.96</v>
      </c>
      <c r="AD17" s="198">
        <v>0</v>
      </c>
      <c r="AE17" s="198">
        <v>0</v>
      </c>
      <c r="AF17" s="198">
        <v>0</v>
      </c>
      <c r="AG17" s="198">
        <v>-32.729999999999997</v>
      </c>
      <c r="AH17" s="198">
        <v>0</v>
      </c>
      <c r="AI17" s="198">
        <v>54.54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2.96</v>
      </c>
      <c r="AD18" s="198">
        <v>0</v>
      </c>
      <c r="AE18" s="198">
        <v>0</v>
      </c>
      <c r="AF18" s="198">
        <v>0</v>
      </c>
      <c r="AG18" s="198">
        <v>-32.729999999999997</v>
      </c>
      <c r="AH18" s="198">
        <v>0</v>
      </c>
      <c r="AI18" s="198">
        <v>54.54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2.96</v>
      </c>
      <c r="AD19" s="198">
        <v>0</v>
      </c>
      <c r="AE19" s="198">
        <v>0</v>
      </c>
      <c r="AF19" s="198">
        <v>0</v>
      </c>
      <c r="AG19" s="198">
        <v>-32.729999999999997</v>
      </c>
      <c r="AH19" s="198">
        <v>0</v>
      </c>
      <c r="AI19" s="198">
        <v>54.54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83.52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2.96</v>
      </c>
      <c r="AD20" s="198">
        <v>0</v>
      </c>
      <c r="AE20" s="198">
        <v>0</v>
      </c>
      <c r="AF20" s="198">
        <v>0</v>
      </c>
      <c r="AG20" s="198">
        <v>-32.729999999999997</v>
      </c>
      <c r="AH20" s="198">
        <v>0</v>
      </c>
      <c r="AI20" s="198">
        <v>54.54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85.52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2.96</v>
      </c>
      <c r="AD21" s="198">
        <v>0</v>
      </c>
      <c r="AE21" s="198">
        <v>0</v>
      </c>
      <c r="AF21" s="198">
        <v>0</v>
      </c>
      <c r="AG21" s="198">
        <v>-32.729999999999997</v>
      </c>
      <c r="AH21" s="198">
        <v>0</v>
      </c>
      <c r="AI21" s="198">
        <v>54.54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84.52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2.89</v>
      </c>
      <c r="AD22" s="198">
        <v>0</v>
      </c>
      <c r="AE22" s="198">
        <v>0</v>
      </c>
      <c r="AF22" s="198">
        <v>0</v>
      </c>
      <c r="AG22" s="198">
        <v>-32.729999999999997</v>
      </c>
      <c r="AH22" s="198">
        <v>0</v>
      </c>
      <c r="AI22" s="198">
        <v>54.54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2.89</v>
      </c>
      <c r="AD23" s="198">
        <v>0</v>
      </c>
      <c r="AE23" s="198">
        <v>0</v>
      </c>
      <c r="AF23" s="198">
        <v>0</v>
      </c>
      <c r="AG23" s="198">
        <v>-32.729999999999997</v>
      </c>
      <c r="AH23" s="198">
        <v>0</v>
      </c>
      <c r="AI23" s="198">
        <v>54.54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85.12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2.89</v>
      </c>
      <c r="AD24" s="198">
        <v>0</v>
      </c>
      <c r="AE24" s="198">
        <v>0</v>
      </c>
      <c r="AF24" s="198">
        <v>0</v>
      </c>
      <c r="AG24" s="198">
        <v>-32.729999999999997</v>
      </c>
      <c r="AH24" s="198">
        <v>0</v>
      </c>
      <c r="AI24" s="198">
        <v>54.54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85.12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2.89</v>
      </c>
      <c r="AD25" s="198">
        <v>0</v>
      </c>
      <c r="AE25" s="198">
        <v>0</v>
      </c>
      <c r="AF25" s="198">
        <v>0</v>
      </c>
      <c r="AG25" s="198">
        <v>-32.729999999999997</v>
      </c>
      <c r="AH25" s="198">
        <v>0</v>
      </c>
      <c r="AI25" s="198">
        <v>54.54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82.04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2.89</v>
      </c>
      <c r="AD26" s="198">
        <v>0</v>
      </c>
      <c r="AE26" s="198">
        <v>0</v>
      </c>
      <c r="AF26" s="198">
        <v>0</v>
      </c>
      <c r="AG26" s="198">
        <v>-32.729999999999997</v>
      </c>
      <c r="AH26" s="198">
        <v>0</v>
      </c>
      <c r="AI26" s="198">
        <v>54.54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80.73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2.89</v>
      </c>
      <c r="AD27" s="198">
        <v>0</v>
      </c>
      <c r="AE27" s="198">
        <v>0</v>
      </c>
      <c r="AF27" s="198">
        <v>0</v>
      </c>
      <c r="AG27" s="198">
        <v>-32.729999999999997</v>
      </c>
      <c r="AH27" s="198">
        <v>0</v>
      </c>
      <c r="AI27" s="198">
        <v>54.54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80.73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2.89</v>
      </c>
      <c r="AD28" s="198">
        <v>0</v>
      </c>
      <c r="AE28" s="198">
        <v>0</v>
      </c>
      <c r="AF28" s="198">
        <v>0</v>
      </c>
      <c r="AG28" s="198">
        <v>-32.729999999999997</v>
      </c>
      <c r="AH28" s="198">
        <v>0</v>
      </c>
      <c r="AI28" s="198">
        <v>54.54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83.07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2.89</v>
      </c>
      <c r="AD29" s="198">
        <v>0</v>
      </c>
      <c r="AE29" s="198">
        <v>0</v>
      </c>
      <c r="AF29" s="198">
        <v>0</v>
      </c>
      <c r="AG29" s="198">
        <v>-32.729999999999997</v>
      </c>
      <c r="AH29" s="198">
        <v>0</v>
      </c>
      <c r="AI29" s="198">
        <v>54.54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82.35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2.96</v>
      </c>
      <c r="AD30" s="198">
        <v>0</v>
      </c>
      <c r="AE30" s="198">
        <v>0</v>
      </c>
      <c r="AF30" s="198">
        <v>0</v>
      </c>
      <c r="AG30" s="198">
        <v>-32.729999999999997</v>
      </c>
      <c r="AH30" s="198">
        <v>0</v>
      </c>
      <c r="AI30" s="198">
        <v>54.54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82.35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2.96</v>
      </c>
      <c r="AD31" s="198">
        <v>0</v>
      </c>
      <c r="AE31" s="198">
        <v>0</v>
      </c>
      <c r="AF31" s="198">
        <v>0</v>
      </c>
      <c r="AG31" s="198">
        <v>-32.729999999999997</v>
      </c>
      <c r="AH31" s="198">
        <v>0</v>
      </c>
      <c r="AI31" s="198">
        <v>54.54</v>
      </c>
      <c r="AJ31" s="198">
        <v>0</v>
      </c>
      <c r="AK31" s="198">
        <v>0.04</v>
      </c>
      <c r="AL31" s="198">
        <v>0</v>
      </c>
      <c r="AM31" s="198">
        <v>0</v>
      </c>
      <c r="AN31" s="198">
        <v>0</v>
      </c>
      <c r="AO31" s="198">
        <v>90.12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2.96</v>
      </c>
      <c r="AD32" s="198">
        <v>0</v>
      </c>
      <c r="AE32" s="198">
        <v>0</v>
      </c>
      <c r="AF32" s="198">
        <v>0</v>
      </c>
      <c r="AG32" s="198">
        <v>-32.729999999999997</v>
      </c>
      <c r="AH32" s="198">
        <v>0</v>
      </c>
      <c r="AI32" s="198">
        <v>54.54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90.12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2.96</v>
      </c>
      <c r="AD33" s="198">
        <v>0</v>
      </c>
      <c r="AE33" s="198">
        <v>0</v>
      </c>
      <c r="AF33" s="198">
        <v>0</v>
      </c>
      <c r="AG33" s="198">
        <v>-32.729999999999997</v>
      </c>
      <c r="AH33" s="198">
        <v>0</v>
      </c>
      <c r="AI33" s="198">
        <v>54.54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90.12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2.96</v>
      </c>
      <c r="AD34" s="198">
        <v>0</v>
      </c>
      <c r="AE34" s="198">
        <v>0</v>
      </c>
      <c r="AF34" s="198">
        <v>0</v>
      </c>
      <c r="AG34" s="198">
        <v>-32.729999999999997</v>
      </c>
      <c r="AH34" s="198">
        <v>0</v>
      </c>
      <c r="AI34" s="198">
        <v>54.54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90.12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2.96</v>
      </c>
      <c r="AD35" s="198">
        <v>0</v>
      </c>
      <c r="AE35" s="198">
        <v>0</v>
      </c>
      <c r="AF35" s="198">
        <v>0</v>
      </c>
      <c r="AG35" s="198">
        <v>-32.729999999999997</v>
      </c>
      <c r="AH35" s="198">
        <v>0</v>
      </c>
      <c r="AI35" s="198">
        <v>54.54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90.12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2.96</v>
      </c>
      <c r="AD36" s="198">
        <v>0</v>
      </c>
      <c r="AE36" s="198">
        <v>0</v>
      </c>
      <c r="AF36" s="198">
        <v>0</v>
      </c>
      <c r="AG36" s="198">
        <v>-32.729999999999997</v>
      </c>
      <c r="AH36" s="198">
        <v>0</v>
      </c>
      <c r="AI36" s="198">
        <v>54.54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93.12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2.96</v>
      </c>
      <c r="AD37" s="198">
        <v>0</v>
      </c>
      <c r="AE37" s="198">
        <v>0</v>
      </c>
      <c r="AF37" s="198">
        <v>0</v>
      </c>
      <c r="AG37" s="198">
        <v>-32.729999999999997</v>
      </c>
      <c r="AH37" s="198">
        <v>0</v>
      </c>
      <c r="AI37" s="198">
        <v>54.54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93.12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2.96</v>
      </c>
      <c r="AD38" s="198">
        <v>0</v>
      </c>
      <c r="AE38" s="198">
        <v>0</v>
      </c>
      <c r="AF38" s="198">
        <v>0</v>
      </c>
      <c r="AG38" s="198">
        <v>-32.729999999999997</v>
      </c>
      <c r="AH38" s="198">
        <v>0</v>
      </c>
      <c r="AI38" s="198">
        <v>54.54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93.12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2.99</v>
      </c>
      <c r="AD39" s="198">
        <v>0</v>
      </c>
      <c r="AE39" s="198">
        <v>0</v>
      </c>
      <c r="AF39" s="198">
        <v>0</v>
      </c>
      <c r="AG39" s="198">
        <v>-32.729999999999997</v>
      </c>
      <c r="AH39" s="198">
        <v>0</v>
      </c>
      <c r="AI39" s="198">
        <v>54.54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78.569999999999993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2.99</v>
      </c>
      <c r="AD40" s="198">
        <v>0</v>
      </c>
      <c r="AE40" s="198">
        <v>0</v>
      </c>
      <c r="AF40" s="198">
        <v>0</v>
      </c>
      <c r="AG40" s="198">
        <v>-32.729999999999997</v>
      </c>
      <c r="AH40" s="198">
        <v>0</v>
      </c>
      <c r="AI40" s="198">
        <v>54.54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78.569999999999993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2.99</v>
      </c>
      <c r="AD41" s="198">
        <v>0</v>
      </c>
      <c r="AE41" s="198">
        <v>0</v>
      </c>
      <c r="AF41" s="198">
        <v>0</v>
      </c>
      <c r="AG41" s="198">
        <v>-32.729999999999997</v>
      </c>
      <c r="AH41" s="198">
        <v>0</v>
      </c>
      <c r="AI41" s="198">
        <v>54.54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78.569999999999993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2.99</v>
      </c>
      <c r="AD42" s="198">
        <v>0</v>
      </c>
      <c r="AE42" s="198">
        <v>0</v>
      </c>
      <c r="AF42" s="198">
        <v>0</v>
      </c>
      <c r="AG42" s="198">
        <v>-32.729999999999997</v>
      </c>
      <c r="AH42" s="198">
        <v>0</v>
      </c>
      <c r="AI42" s="198">
        <v>54.54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78.569999999999993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2.99</v>
      </c>
      <c r="AD43" s="198">
        <v>0</v>
      </c>
      <c r="AE43" s="198">
        <v>0</v>
      </c>
      <c r="AF43" s="198">
        <v>0</v>
      </c>
      <c r="AG43" s="198">
        <v>-32.729999999999997</v>
      </c>
      <c r="AH43" s="198">
        <v>0</v>
      </c>
      <c r="AI43" s="198">
        <v>54.54</v>
      </c>
      <c r="AJ43" s="198">
        <v>0</v>
      </c>
      <c r="AK43" s="198">
        <v>0.04</v>
      </c>
      <c r="AL43" s="198">
        <v>0</v>
      </c>
      <c r="AM43" s="198">
        <v>0</v>
      </c>
      <c r="AN43" s="198">
        <v>0</v>
      </c>
      <c r="AO43" s="198">
        <v>78.569999999999993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2.99</v>
      </c>
      <c r="AD44" s="198">
        <v>0</v>
      </c>
      <c r="AE44" s="198">
        <v>0</v>
      </c>
      <c r="AF44" s="198">
        <v>0</v>
      </c>
      <c r="AG44" s="198">
        <v>-32.729999999999997</v>
      </c>
      <c r="AH44" s="198">
        <v>0</v>
      </c>
      <c r="AI44" s="198">
        <v>54.54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78.569999999999993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2.99</v>
      </c>
      <c r="AD45" s="198">
        <v>0</v>
      </c>
      <c r="AE45" s="198">
        <v>0</v>
      </c>
      <c r="AF45" s="198">
        <v>0</v>
      </c>
      <c r="AG45" s="198">
        <v>-32.729999999999997</v>
      </c>
      <c r="AH45" s="198">
        <v>0</v>
      </c>
      <c r="AI45" s="198">
        <v>54.54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78.569999999999993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2.99</v>
      </c>
      <c r="AD46" s="198">
        <v>0</v>
      </c>
      <c r="AE46" s="198">
        <v>0</v>
      </c>
      <c r="AF46" s="198">
        <v>0</v>
      </c>
      <c r="AG46" s="198">
        <v>-32.729999999999997</v>
      </c>
      <c r="AH46" s="198">
        <v>0</v>
      </c>
      <c r="AI46" s="198">
        <v>54.54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78.569999999999993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2.99</v>
      </c>
      <c r="AD47" s="198">
        <v>0</v>
      </c>
      <c r="AE47" s="198">
        <v>0</v>
      </c>
      <c r="AF47" s="198">
        <v>0</v>
      </c>
      <c r="AG47" s="198">
        <v>-32.729999999999997</v>
      </c>
      <c r="AH47" s="198">
        <v>0</v>
      </c>
      <c r="AI47" s="198">
        <v>54.54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78.569999999999993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2.99</v>
      </c>
      <c r="AD48" s="198">
        <v>0</v>
      </c>
      <c r="AE48" s="198">
        <v>0</v>
      </c>
      <c r="AF48" s="198">
        <v>0</v>
      </c>
      <c r="AG48" s="198">
        <v>-32.729999999999997</v>
      </c>
      <c r="AH48" s="198">
        <v>0</v>
      </c>
      <c r="AI48" s="198">
        <v>54.54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78.569999999999993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2.99</v>
      </c>
      <c r="AD49" s="198">
        <v>0</v>
      </c>
      <c r="AE49" s="198">
        <v>0</v>
      </c>
      <c r="AF49" s="198">
        <v>0</v>
      </c>
      <c r="AG49" s="198">
        <v>-32.729999999999997</v>
      </c>
      <c r="AH49" s="198">
        <v>0</v>
      </c>
      <c r="AI49" s="198">
        <v>54.54</v>
      </c>
      <c r="AJ49" s="198">
        <v>0</v>
      </c>
      <c r="AK49" s="198">
        <v>0.04</v>
      </c>
      <c r="AL49" s="198">
        <v>0</v>
      </c>
      <c r="AM49" s="198">
        <v>0</v>
      </c>
      <c r="AN49" s="198">
        <v>0</v>
      </c>
      <c r="AO49" s="198">
        <v>75.180000000000007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2.99</v>
      </c>
      <c r="AD50" s="198">
        <v>0</v>
      </c>
      <c r="AE50" s="198">
        <v>0</v>
      </c>
      <c r="AF50" s="198">
        <v>0</v>
      </c>
      <c r="AG50" s="198">
        <v>-32.729999999999997</v>
      </c>
      <c r="AH50" s="198">
        <v>0</v>
      </c>
      <c r="AI50" s="198">
        <v>54.54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75.180000000000007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2.96</v>
      </c>
      <c r="AD51" s="198">
        <v>0</v>
      </c>
      <c r="AE51" s="198">
        <v>0</v>
      </c>
      <c r="AF51" s="198">
        <v>0</v>
      </c>
      <c r="AG51" s="198">
        <v>-32.729999999999997</v>
      </c>
      <c r="AH51" s="198">
        <v>0</v>
      </c>
      <c r="AI51" s="198">
        <v>54.54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74.209999999999994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2.96</v>
      </c>
      <c r="AD52" s="198">
        <v>0</v>
      </c>
      <c r="AE52" s="198">
        <v>0</v>
      </c>
      <c r="AF52" s="198">
        <v>0</v>
      </c>
      <c r="AG52" s="198">
        <v>-32.729999999999997</v>
      </c>
      <c r="AH52" s="198">
        <v>0</v>
      </c>
      <c r="AI52" s="198">
        <v>54.54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74.209999999999994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2.96</v>
      </c>
      <c r="AD53" s="198">
        <v>0</v>
      </c>
      <c r="AE53" s="198">
        <v>0</v>
      </c>
      <c r="AF53" s="198">
        <v>0</v>
      </c>
      <c r="AG53" s="198">
        <v>-32.729999999999997</v>
      </c>
      <c r="AH53" s="198">
        <v>0</v>
      </c>
      <c r="AI53" s="198">
        <v>54.54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74.209999999999994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2.96</v>
      </c>
      <c r="AD54" s="198">
        <v>0</v>
      </c>
      <c r="AE54" s="198">
        <v>0</v>
      </c>
      <c r="AF54" s="198">
        <v>0</v>
      </c>
      <c r="AG54" s="198">
        <v>-32.729999999999997</v>
      </c>
      <c r="AH54" s="198">
        <v>0</v>
      </c>
      <c r="AI54" s="198">
        <v>54.54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74.209999999999994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2.96</v>
      </c>
      <c r="AD55" s="198">
        <v>0</v>
      </c>
      <c r="AE55" s="198">
        <v>0</v>
      </c>
      <c r="AF55" s="198">
        <v>0</v>
      </c>
      <c r="AG55" s="198">
        <v>-32.729999999999997</v>
      </c>
      <c r="AH55" s="198">
        <v>0</v>
      </c>
      <c r="AI55" s="198">
        <v>54.54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74.209999999999994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2.99</v>
      </c>
      <c r="AD56" s="198">
        <v>0</v>
      </c>
      <c r="AE56" s="198">
        <v>0</v>
      </c>
      <c r="AF56" s="198">
        <v>0</v>
      </c>
      <c r="AG56" s="198">
        <v>-32.729999999999997</v>
      </c>
      <c r="AH56" s="198">
        <v>0</v>
      </c>
      <c r="AI56" s="198">
        <v>54.54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74.209999999999994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2.99</v>
      </c>
      <c r="AD57" s="198">
        <v>0</v>
      </c>
      <c r="AE57" s="198">
        <v>0</v>
      </c>
      <c r="AF57" s="198">
        <v>0</v>
      </c>
      <c r="AG57" s="198">
        <v>-32.729999999999997</v>
      </c>
      <c r="AH57" s="198">
        <v>0</v>
      </c>
      <c r="AI57" s="198">
        <v>54.54</v>
      </c>
      <c r="AJ57" s="198">
        <v>0</v>
      </c>
      <c r="AK57" s="198">
        <v>0.04</v>
      </c>
      <c r="AL57" s="198">
        <v>0</v>
      </c>
      <c r="AM57" s="198">
        <v>0</v>
      </c>
      <c r="AN57" s="198">
        <v>0</v>
      </c>
      <c r="AO57" s="198">
        <v>59.66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2.99</v>
      </c>
      <c r="AD58" s="198">
        <v>0</v>
      </c>
      <c r="AE58" s="198">
        <v>0</v>
      </c>
      <c r="AF58" s="198">
        <v>0</v>
      </c>
      <c r="AG58" s="198">
        <v>-32.729999999999997</v>
      </c>
      <c r="AH58" s="198">
        <v>0</v>
      </c>
      <c r="AI58" s="198">
        <v>54.54</v>
      </c>
      <c r="AJ58" s="198">
        <v>0</v>
      </c>
      <c r="AK58" s="198">
        <v>0.04</v>
      </c>
      <c r="AL58" s="198">
        <v>0</v>
      </c>
      <c r="AM58" s="198">
        <v>0</v>
      </c>
      <c r="AN58" s="198">
        <v>0</v>
      </c>
      <c r="AO58" s="198">
        <v>59.66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2.99</v>
      </c>
      <c r="AD59" s="198">
        <v>0</v>
      </c>
      <c r="AE59" s="198">
        <v>0</v>
      </c>
      <c r="AF59" s="198">
        <v>0</v>
      </c>
      <c r="AG59" s="198">
        <v>-32.729999999999997</v>
      </c>
      <c r="AH59" s="198">
        <v>0</v>
      </c>
      <c r="AI59" s="198">
        <v>54.54</v>
      </c>
      <c r="AJ59" s="198">
        <v>0</v>
      </c>
      <c r="AK59" s="198">
        <v>1.49</v>
      </c>
      <c r="AL59" s="198">
        <v>0</v>
      </c>
      <c r="AM59" s="198">
        <v>0</v>
      </c>
      <c r="AN59" s="198">
        <v>0</v>
      </c>
      <c r="AO59" s="198">
        <v>59.66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2.99</v>
      </c>
      <c r="AD60" s="198">
        <v>0</v>
      </c>
      <c r="AE60" s="198">
        <v>0</v>
      </c>
      <c r="AF60" s="198">
        <v>0</v>
      </c>
      <c r="AG60" s="198">
        <v>-32.729999999999997</v>
      </c>
      <c r="AH60" s="198">
        <v>0</v>
      </c>
      <c r="AI60" s="198">
        <v>54.54</v>
      </c>
      <c r="AJ60" s="198">
        <v>0</v>
      </c>
      <c r="AK60" s="198">
        <v>1.49</v>
      </c>
      <c r="AL60" s="198">
        <v>0</v>
      </c>
      <c r="AM60" s="198">
        <v>0</v>
      </c>
      <c r="AN60" s="198">
        <v>0</v>
      </c>
      <c r="AO60" s="198">
        <v>59.66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2.99</v>
      </c>
      <c r="AD61" s="198">
        <v>0</v>
      </c>
      <c r="AE61" s="198">
        <v>0</v>
      </c>
      <c r="AF61" s="198">
        <v>0</v>
      </c>
      <c r="AG61" s="198">
        <v>-32.729999999999997</v>
      </c>
      <c r="AH61" s="198">
        <v>0</v>
      </c>
      <c r="AI61" s="198">
        <v>54.54</v>
      </c>
      <c r="AJ61" s="198">
        <v>0</v>
      </c>
      <c r="AK61" s="198">
        <v>1.49</v>
      </c>
      <c r="AL61" s="198">
        <v>0</v>
      </c>
      <c r="AM61" s="198">
        <v>0</v>
      </c>
      <c r="AN61" s="198">
        <v>0</v>
      </c>
      <c r="AO61" s="198">
        <v>59.66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2.99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54.69</v>
      </c>
      <c r="AJ62" s="198">
        <v>0</v>
      </c>
      <c r="AK62" s="198">
        <v>1.49</v>
      </c>
      <c r="AL62" s="198">
        <v>0</v>
      </c>
      <c r="AM62" s="198">
        <v>0</v>
      </c>
      <c r="AN62" s="198">
        <v>0</v>
      </c>
      <c r="AO62" s="198">
        <v>59.66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2.99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54.69</v>
      </c>
      <c r="AJ63" s="198">
        <v>0</v>
      </c>
      <c r="AK63" s="198">
        <v>1.49</v>
      </c>
      <c r="AL63" s="198">
        <v>0</v>
      </c>
      <c r="AM63" s="198">
        <v>0</v>
      </c>
      <c r="AN63" s="198">
        <v>0</v>
      </c>
      <c r="AO63" s="198">
        <v>59.66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2.99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54.69</v>
      </c>
      <c r="AJ64" s="198">
        <v>0</v>
      </c>
      <c r="AK64" s="198">
        <v>1.49</v>
      </c>
      <c r="AL64" s="198">
        <v>0</v>
      </c>
      <c r="AM64" s="198">
        <v>0</v>
      </c>
      <c r="AN64" s="198">
        <v>0</v>
      </c>
      <c r="AO64" s="198">
        <v>59.66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2.99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54.69</v>
      </c>
      <c r="AJ65" s="198">
        <v>0</v>
      </c>
      <c r="AK65" s="198">
        <v>1.49</v>
      </c>
      <c r="AL65" s="198">
        <v>0</v>
      </c>
      <c r="AM65" s="198">
        <v>0</v>
      </c>
      <c r="AN65" s="198">
        <v>0</v>
      </c>
      <c r="AO65" s="198">
        <v>59.66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2.99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54.69</v>
      </c>
      <c r="AJ66" s="198">
        <v>0</v>
      </c>
      <c r="AK66" s="198">
        <v>1.49</v>
      </c>
      <c r="AL66" s="198">
        <v>0</v>
      </c>
      <c r="AM66" s="198">
        <v>0</v>
      </c>
      <c r="AN66" s="198">
        <v>0</v>
      </c>
      <c r="AO66" s="198">
        <v>59.66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2.99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54.69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88.76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2.99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54.69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88.76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2.99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58.83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88.76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2.99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53.94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88.76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2.99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53.94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58.76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2.99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53.94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58.76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2.99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54.2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58.76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2.99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53.94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58.76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2.99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55.55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58.76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2.99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53.56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58.76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2.99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53.56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75.099999999999994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2.99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53.56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75.099999999999994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2.96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53.56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76.760000000000005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2.96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53.56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75.099999999999994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2.96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54.69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75.099999999999994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2.96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52.81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75.099999999999994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52.81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75.099999999999994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52.81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75.099999999999994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53.18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76.760000000000005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52.81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75.099999999999994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54.69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75.099999999999994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52.81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75.099999999999994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52.81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81.12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52.81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81.12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52.57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81.12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52.06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81.12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54.69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81.12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52.06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81.12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2.89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35.75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78.75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2.89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35.75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78.75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2.89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35.75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79.83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2.89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35.75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78.75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7.0780000000000037E-2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-0.48276750000000024</v>
      </c>
      <c r="AH99">
        <f t="shared" si="0"/>
        <v>0</v>
      </c>
      <c r="AI99">
        <f t="shared" si="0"/>
        <v>1.2848600000000006</v>
      </c>
      <c r="AJ99">
        <f t="shared" si="0"/>
        <v>0</v>
      </c>
      <c r="AK99">
        <f t="shared" si="0"/>
        <v>3.2500000000000003E-3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1.8837325000000009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</v>
      </c>
      <c r="L3" s="198">
        <v>18.57</v>
      </c>
      <c r="M3" s="198">
        <v>0.91</v>
      </c>
      <c r="N3" s="198">
        <v>1.17</v>
      </c>
      <c r="O3" s="198">
        <v>0</v>
      </c>
      <c r="P3" s="198">
        <v>1.18</v>
      </c>
      <c r="Q3" s="198">
        <v>0.17</v>
      </c>
      <c r="R3" s="198">
        <v>0.33</v>
      </c>
      <c r="S3" s="198">
        <v>0.26</v>
      </c>
      <c r="T3" s="198">
        <v>0</v>
      </c>
      <c r="U3" s="198">
        <v>6.48</v>
      </c>
      <c r="V3" s="198">
        <v>0.14000000000000001</v>
      </c>
      <c r="W3" s="198">
        <v>0.46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11.52</v>
      </c>
      <c r="AD3" s="198">
        <v>0</v>
      </c>
      <c r="AE3" s="198">
        <v>0</v>
      </c>
      <c r="AF3" s="198">
        <v>0</v>
      </c>
      <c r="AG3" s="198">
        <v>11.06</v>
      </c>
      <c r="AH3" s="198">
        <v>0</v>
      </c>
      <c r="AI3" s="198">
        <v>16.7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</v>
      </c>
      <c r="L4" s="198">
        <v>18.57</v>
      </c>
      <c r="M4" s="198">
        <v>0.91</v>
      </c>
      <c r="N4" s="198">
        <v>1.17</v>
      </c>
      <c r="O4" s="198">
        <v>0</v>
      </c>
      <c r="P4" s="198">
        <v>1.18</v>
      </c>
      <c r="Q4" s="198">
        <v>0.17</v>
      </c>
      <c r="R4" s="198">
        <v>0.33</v>
      </c>
      <c r="S4" s="198">
        <v>0.26</v>
      </c>
      <c r="T4" s="198">
        <v>0</v>
      </c>
      <c r="U4" s="198">
        <v>6.48</v>
      </c>
      <c r="V4" s="198">
        <v>0.14000000000000001</v>
      </c>
      <c r="W4" s="198">
        <v>0.46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11.52</v>
      </c>
      <c r="AD4" s="198">
        <v>0</v>
      </c>
      <c r="AE4" s="198">
        <v>0</v>
      </c>
      <c r="AF4" s="198">
        <v>0</v>
      </c>
      <c r="AG4" s="198">
        <v>11.06</v>
      </c>
      <c r="AH4" s="198">
        <v>0</v>
      </c>
      <c r="AI4" s="198">
        <v>16.7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</v>
      </c>
      <c r="L5" s="198">
        <v>18.57</v>
      </c>
      <c r="M5" s="198">
        <v>0.91</v>
      </c>
      <c r="N5" s="198">
        <v>1.17</v>
      </c>
      <c r="O5" s="198">
        <v>0</v>
      </c>
      <c r="P5" s="198">
        <v>1.18</v>
      </c>
      <c r="Q5" s="198">
        <v>0.17</v>
      </c>
      <c r="R5" s="198">
        <v>3.04</v>
      </c>
      <c r="S5" s="198">
        <v>0.26</v>
      </c>
      <c r="T5" s="198">
        <v>0</v>
      </c>
      <c r="U5" s="198">
        <v>6.48</v>
      </c>
      <c r="V5" s="198">
        <v>0.14000000000000001</v>
      </c>
      <c r="W5" s="198">
        <v>0.46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11.52</v>
      </c>
      <c r="AD5" s="198">
        <v>0</v>
      </c>
      <c r="AE5" s="198">
        <v>0</v>
      </c>
      <c r="AF5" s="198">
        <v>0</v>
      </c>
      <c r="AG5" s="198">
        <v>11.06</v>
      </c>
      <c r="AH5" s="198">
        <v>0</v>
      </c>
      <c r="AI5" s="198">
        <v>16.7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</v>
      </c>
      <c r="L6" s="198">
        <v>18.57</v>
      </c>
      <c r="M6" s="198">
        <v>0.91</v>
      </c>
      <c r="N6" s="198">
        <v>1.17</v>
      </c>
      <c r="O6" s="198">
        <v>0</v>
      </c>
      <c r="P6" s="198">
        <v>1.18</v>
      </c>
      <c r="Q6" s="198">
        <v>0.17</v>
      </c>
      <c r="R6" s="198">
        <v>3.04</v>
      </c>
      <c r="S6" s="198">
        <v>0.26</v>
      </c>
      <c r="T6" s="198">
        <v>0</v>
      </c>
      <c r="U6" s="198">
        <v>6.48</v>
      </c>
      <c r="V6" s="198">
        <v>0.14000000000000001</v>
      </c>
      <c r="W6" s="198">
        <v>0.46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11.52</v>
      </c>
      <c r="AD6" s="198">
        <v>0</v>
      </c>
      <c r="AE6" s="198">
        <v>0</v>
      </c>
      <c r="AF6" s="198">
        <v>0</v>
      </c>
      <c r="AG6" s="198">
        <v>11.06</v>
      </c>
      <c r="AH6" s="198">
        <v>0</v>
      </c>
      <c r="AI6" s="198">
        <v>16.7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</v>
      </c>
      <c r="L7" s="198">
        <v>18.57</v>
      </c>
      <c r="M7" s="198">
        <v>0.91</v>
      </c>
      <c r="N7" s="198">
        <v>1.17</v>
      </c>
      <c r="O7" s="198">
        <v>0</v>
      </c>
      <c r="P7" s="198">
        <v>1.18</v>
      </c>
      <c r="Q7" s="198">
        <v>0.17</v>
      </c>
      <c r="R7" s="198">
        <v>3.04</v>
      </c>
      <c r="S7" s="198">
        <v>0.26</v>
      </c>
      <c r="T7" s="198">
        <v>0</v>
      </c>
      <c r="U7" s="198">
        <v>6.48</v>
      </c>
      <c r="V7" s="198">
        <v>0.14000000000000001</v>
      </c>
      <c r="W7" s="198">
        <v>0.46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11.52</v>
      </c>
      <c r="AD7" s="198">
        <v>0</v>
      </c>
      <c r="AE7" s="198">
        <v>0</v>
      </c>
      <c r="AF7" s="198">
        <v>0</v>
      </c>
      <c r="AG7" s="198">
        <v>11.06</v>
      </c>
      <c r="AH7" s="198">
        <v>0</v>
      </c>
      <c r="AI7" s="198">
        <v>16.7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</v>
      </c>
      <c r="L8" s="198">
        <v>18.57</v>
      </c>
      <c r="M8" s="198">
        <v>0.91</v>
      </c>
      <c r="N8" s="198">
        <v>1.17</v>
      </c>
      <c r="O8" s="198">
        <v>0</v>
      </c>
      <c r="P8" s="198">
        <v>1.18</v>
      </c>
      <c r="Q8" s="198">
        <v>0.17</v>
      </c>
      <c r="R8" s="198">
        <v>3.04</v>
      </c>
      <c r="S8" s="198">
        <v>0.26</v>
      </c>
      <c r="T8" s="198">
        <v>0</v>
      </c>
      <c r="U8" s="198">
        <v>6.48</v>
      </c>
      <c r="V8" s="198">
        <v>0.14000000000000001</v>
      </c>
      <c r="W8" s="198">
        <v>0.46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11.52</v>
      </c>
      <c r="AD8" s="198">
        <v>0</v>
      </c>
      <c r="AE8" s="198">
        <v>0</v>
      </c>
      <c r="AF8" s="198">
        <v>0</v>
      </c>
      <c r="AG8" s="198">
        <v>11.06</v>
      </c>
      <c r="AH8" s="198">
        <v>0</v>
      </c>
      <c r="AI8" s="198">
        <v>16.7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178.8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</v>
      </c>
      <c r="L9" s="198">
        <v>18.57</v>
      </c>
      <c r="M9" s="198">
        <v>0.91</v>
      </c>
      <c r="N9" s="198">
        <v>1.17</v>
      </c>
      <c r="O9" s="198">
        <v>0</v>
      </c>
      <c r="P9" s="198">
        <v>1.18</v>
      </c>
      <c r="Q9" s="198">
        <v>0.18</v>
      </c>
      <c r="R9" s="198">
        <v>3.04</v>
      </c>
      <c r="S9" s="198">
        <v>0.26</v>
      </c>
      <c r="T9" s="198">
        <v>0</v>
      </c>
      <c r="U9" s="198">
        <v>6.48</v>
      </c>
      <c r="V9" s="198">
        <v>0.14000000000000001</v>
      </c>
      <c r="W9" s="198">
        <v>0.46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11.52</v>
      </c>
      <c r="AD9" s="198">
        <v>0</v>
      </c>
      <c r="AE9" s="198">
        <v>0</v>
      </c>
      <c r="AF9" s="198">
        <v>0</v>
      </c>
      <c r="AG9" s="198">
        <v>11.06</v>
      </c>
      <c r="AH9" s="198">
        <v>0</v>
      </c>
      <c r="AI9" s="198">
        <v>16.7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178.8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</v>
      </c>
      <c r="L10" s="198">
        <v>18.57</v>
      </c>
      <c r="M10" s="198">
        <v>0.91</v>
      </c>
      <c r="N10" s="198">
        <v>1.17</v>
      </c>
      <c r="O10" s="198">
        <v>0</v>
      </c>
      <c r="P10" s="198">
        <v>1.18</v>
      </c>
      <c r="Q10" s="198">
        <v>0.18</v>
      </c>
      <c r="R10" s="198">
        <v>3.04</v>
      </c>
      <c r="S10" s="198">
        <v>0.26</v>
      </c>
      <c r="T10" s="198">
        <v>0</v>
      </c>
      <c r="U10" s="198">
        <v>6.48</v>
      </c>
      <c r="V10" s="198">
        <v>0.14000000000000001</v>
      </c>
      <c r="W10" s="198">
        <v>0.46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11.52</v>
      </c>
      <c r="AD10" s="198">
        <v>0</v>
      </c>
      <c r="AE10" s="198">
        <v>0</v>
      </c>
      <c r="AF10" s="198">
        <v>0</v>
      </c>
      <c r="AG10" s="198">
        <v>11.06</v>
      </c>
      <c r="AH10" s="198">
        <v>0</v>
      </c>
      <c r="AI10" s="198">
        <v>16.7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178.8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</v>
      </c>
      <c r="L11" s="198">
        <v>18.57</v>
      </c>
      <c r="M11" s="198">
        <v>0.91</v>
      </c>
      <c r="N11" s="198">
        <v>1.17</v>
      </c>
      <c r="O11" s="198">
        <v>0</v>
      </c>
      <c r="P11" s="198">
        <v>1.18</v>
      </c>
      <c r="Q11" s="198">
        <v>0.18</v>
      </c>
      <c r="R11" s="198">
        <v>3.04</v>
      </c>
      <c r="S11" s="198">
        <v>0.26</v>
      </c>
      <c r="T11" s="198">
        <v>0</v>
      </c>
      <c r="U11" s="198">
        <v>6.48</v>
      </c>
      <c r="V11" s="198">
        <v>0.14000000000000001</v>
      </c>
      <c r="W11" s="198">
        <v>0.46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11.52</v>
      </c>
      <c r="AD11" s="198">
        <v>0</v>
      </c>
      <c r="AE11" s="198">
        <v>0</v>
      </c>
      <c r="AF11" s="198">
        <v>0</v>
      </c>
      <c r="AG11" s="198">
        <v>11.06</v>
      </c>
      <c r="AH11" s="198">
        <v>0</v>
      </c>
      <c r="AI11" s="198">
        <v>16.7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178.8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</v>
      </c>
      <c r="L12" s="198">
        <v>18.57</v>
      </c>
      <c r="M12" s="198">
        <v>0.91</v>
      </c>
      <c r="N12" s="198">
        <v>1.17</v>
      </c>
      <c r="O12" s="198">
        <v>0</v>
      </c>
      <c r="P12" s="198">
        <v>1.18</v>
      </c>
      <c r="Q12" s="198">
        <v>0.18</v>
      </c>
      <c r="R12" s="198">
        <v>3.04</v>
      </c>
      <c r="S12" s="198">
        <v>0.26</v>
      </c>
      <c r="T12" s="198">
        <v>0</v>
      </c>
      <c r="U12" s="198">
        <v>6.48</v>
      </c>
      <c r="V12" s="198">
        <v>0.14000000000000001</v>
      </c>
      <c r="W12" s="198">
        <v>0.46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11.52</v>
      </c>
      <c r="AD12" s="198">
        <v>0</v>
      </c>
      <c r="AE12" s="198">
        <v>0</v>
      </c>
      <c r="AF12" s="198">
        <v>0</v>
      </c>
      <c r="AG12" s="198">
        <v>11.06</v>
      </c>
      <c r="AH12" s="198">
        <v>0</v>
      </c>
      <c r="AI12" s="198">
        <v>16.7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178.8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</v>
      </c>
      <c r="L13" s="198">
        <v>18.57</v>
      </c>
      <c r="M13" s="198">
        <v>0.91</v>
      </c>
      <c r="N13" s="198">
        <v>1.17</v>
      </c>
      <c r="O13" s="198">
        <v>0</v>
      </c>
      <c r="P13" s="198">
        <v>1.18</v>
      </c>
      <c r="Q13" s="198">
        <v>0.18</v>
      </c>
      <c r="R13" s="198">
        <v>3.04</v>
      </c>
      <c r="S13" s="198">
        <v>0.26</v>
      </c>
      <c r="T13" s="198">
        <v>0</v>
      </c>
      <c r="U13" s="198">
        <v>6.48</v>
      </c>
      <c r="V13" s="198">
        <v>0.14000000000000001</v>
      </c>
      <c r="W13" s="198">
        <v>0.46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11.52</v>
      </c>
      <c r="AD13" s="198">
        <v>0</v>
      </c>
      <c r="AE13" s="198">
        <v>0</v>
      </c>
      <c r="AF13" s="198">
        <v>0</v>
      </c>
      <c r="AG13" s="198">
        <v>11.06</v>
      </c>
      <c r="AH13" s="198">
        <v>0</v>
      </c>
      <c r="AI13" s="198">
        <v>16.7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</v>
      </c>
      <c r="L14" s="198">
        <v>18.57</v>
      </c>
      <c r="M14" s="198">
        <v>0.91</v>
      </c>
      <c r="N14" s="198">
        <v>1.17</v>
      </c>
      <c r="O14" s="198">
        <v>0</v>
      </c>
      <c r="P14" s="198">
        <v>1.18</v>
      </c>
      <c r="Q14" s="198">
        <v>0.18</v>
      </c>
      <c r="R14" s="198">
        <v>3.04</v>
      </c>
      <c r="S14" s="198">
        <v>0.26</v>
      </c>
      <c r="T14" s="198">
        <v>0</v>
      </c>
      <c r="U14" s="198">
        <v>6.48</v>
      </c>
      <c r="V14" s="198">
        <v>0.14000000000000001</v>
      </c>
      <c r="W14" s="198">
        <v>0.46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12.27</v>
      </c>
      <c r="AD14" s="198">
        <v>0</v>
      </c>
      <c r="AE14" s="198">
        <v>0</v>
      </c>
      <c r="AF14" s="198">
        <v>0</v>
      </c>
      <c r="AG14" s="198">
        <v>11.06</v>
      </c>
      <c r="AH14" s="198">
        <v>0</v>
      </c>
      <c r="AI14" s="198">
        <v>16.7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178.8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</v>
      </c>
      <c r="L15" s="198">
        <v>18.57</v>
      </c>
      <c r="M15" s="198">
        <v>0.91</v>
      </c>
      <c r="N15" s="198">
        <v>1.17</v>
      </c>
      <c r="O15" s="198">
        <v>0</v>
      </c>
      <c r="P15" s="198">
        <v>1.18</v>
      </c>
      <c r="Q15" s="198">
        <v>0.18</v>
      </c>
      <c r="R15" s="198">
        <v>3.04</v>
      </c>
      <c r="S15" s="198">
        <v>0.26</v>
      </c>
      <c r="T15" s="198">
        <v>0</v>
      </c>
      <c r="U15" s="198">
        <v>6.48</v>
      </c>
      <c r="V15" s="198">
        <v>0.14000000000000001</v>
      </c>
      <c r="W15" s="198">
        <v>0.46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12.27</v>
      </c>
      <c r="AD15" s="198">
        <v>0</v>
      </c>
      <c r="AE15" s="198">
        <v>0</v>
      </c>
      <c r="AF15" s="198">
        <v>0</v>
      </c>
      <c r="AG15" s="198">
        <v>11.06</v>
      </c>
      <c r="AH15" s="198">
        <v>0</v>
      </c>
      <c r="AI15" s="198">
        <v>16.7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</v>
      </c>
      <c r="L16" s="198">
        <v>18.57</v>
      </c>
      <c r="M16" s="198">
        <v>0.91</v>
      </c>
      <c r="N16" s="198">
        <v>1.17</v>
      </c>
      <c r="O16" s="198">
        <v>0</v>
      </c>
      <c r="P16" s="198">
        <v>1.18</v>
      </c>
      <c r="Q16" s="198">
        <v>0.18</v>
      </c>
      <c r="R16" s="198">
        <v>3.04</v>
      </c>
      <c r="S16" s="198">
        <v>0.26</v>
      </c>
      <c r="T16" s="198">
        <v>0</v>
      </c>
      <c r="U16" s="198">
        <v>6.48</v>
      </c>
      <c r="V16" s="198">
        <v>0.14000000000000001</v>
      </c>
      <c r="W16" s="198">
        <v>0.46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12.27</v>
      </c>
      <c r="AD16" s="198">
        <v>0</v>
      </c>
      <c r="AE16" s="198">
        <v>0</v>
      </c>
      <c r="AF16" s="198">
        <v>0</v>
      </c>
      <c r="AG16" s="198">
        <v>11.06</v>
      </c>
      <c r="AH16" s="198">
        <v>0</v>
      </c>
      <c r="AI16" s="198">
        <v>16.7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</v>
      </c>
      <c r="L17" s="198">
        <v>18.57</v>
      </c>
      <c r="M17" s="198">
        <v>0.91</v>
      </c>
      <c r="N17" s="198">
        <v>1.17</v>
      </c>
      <c r="O17" s="198">
        <v>0</v>
      </c>
      <c r="P17" s="198">
        <v>1.18</v>
      </c>
      <c r="Q17" s="198">
        <v>0.18</v>
      </c>
      <c r="R17" s="198">
        <v>3.04</v>
      </c>
      <c r="S17" s="198">
        <v>0.26</v>
      </c>
      <c r="T17" s="198">
        <v>0</v>
      </c>
      <c r="U17" s="198">
        <v>6.48</v>
      </c>
      <c r="V17" s="198">
        <v>0.14000000000000001</v>
      </c>
      <c r="W17" s="198">
        <v>0.46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12.27</v>
      </c>
      <c r="AD17" s="198">
        <v>0</v>
      </c>
      <c r="AE17" s="198">
        <v>0</v>
      </c>
      <c r="AF17" s="198">
        <v>0</v>
      </c>
      <c r="AG17" s="198">
        <v>11.06</v>
      </c>
      <c r="AH17" s="198">
        <v>0</v>
      </c>
      <c r="AI17" s="198">
        <v>16.7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</v>
      </c>
      <c r="L18" s="198">
        <v>18.57</v>
      </c>
      <c r="M18" s="198">
        <v>0.91</v>
      </c>
      <c r="N18" s="198">
        <v>1.17</v>
      </c>
      <c r="O18" s="198">
        <v>0</v>
      </c>
      <c r="P18" s="198">
        <v>1.18</v>
      </c>
      <c r="Q18" s="198">
        <v>0.18</v>
      </c>
      <c r="R18" s="198">
        <v>3.04</v>
      </c>
      <c r="S18" s="198">
        <v>0.26</v>
      </c>
      <c r="T18" s="198">
        <v>0</v>
      </c>
      <c r="U18" s="198">
        <v>6.48</v>
      </c>
      <c r="V18" s="198">
        <v>0.14000000000000001</v>
      </c>
      <c r="W18" s="198">
        <v>0.46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12.27</v>
      </c>
      <c r="AD18" s="198">
        <v>0</v>
      </c>
      <c r="AE18" s="198">
        <v>0</v>
      </c>
      <c r="AF18" s="198">
        <v>0</v>
      </c>
      <c r="AG18" s="198">
        <v>11.06</v>
      </c>
      <c r="AH18" s="198">
        <v>0</v>
      </c>
      <c r="AI18" s="198">
        <v>16.7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0.34</v>
      </c>
      <c r="K19" s="198">
        <v>0.3</v>
      </c>
      <c r="L19" s="198">
        <v>18.57</v>
      </c>
      <c r="M19" s="198">
        <v>0.91</v>
      </c>
      <c r="N19" s="198">
        <v>1.17</v>
      </c>
      <c r="O19" s="198">
        <v>0</v>
      </c>
      <c r="P19" s="198">
        <v>1.18</v>
      </c>
      <c r="Q19" s="198">
        <v>0.2</v>
      </c>
      <c r="R19" s="198">
        <v>3.04</v>
      </c>
      <c r="S19" s="198">
        <v>0.26</v>
      </c>
      <c r="T19" s="198">
        <v>0</v>
      </c>
      <c r="U19" s="198">
        <v>6.48</v>
      </c>
      <c r="V19" s="198">
        <v>0.14000000000000001</v>
      </c>
      <c r="W19" s="198">
        <v>0.46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12.27</v>
      </c>
      <c r="AD19" s="198">
        <v>0</v>
      </c>
      <c r="AE19" s="198">
        <v>0</v>
      </c>
      <c r="AF19" s="198">
        <v>0</v>
      </c>
      <c r="AG19" s="198">
        <v>11.06</v>
      </c>
      <c r="AH19" s="198">
        <v>0</v>
      </c>
      <c r="AI19" s="198">
        <v>19.989999999999998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0.34</v>
      </c>
      <c r="K20" s="198">
        <v>0.3</v>
      </c>
      <c r="L20" s="198">
        <v>18.57</v>
      </c>
      <c r="M20" s="198">
        <v>0.91</v>
      </c>
      <c r="N20" s="198">
        <v>1.17</v>
      </c>
      <c r="O20" s="198">
        <v>0</v>
      </c>
      <c r="P20" s="198">
        <v>1.18</v>
      </c>
      <c r="Q20" s="198">
        <v>0.2</v>
      </c>
      <c r="R20" s="198">
        <v>3.04</v>
      </c>
      <c r="S20" s="198">
        <v>0.26</v>
      </c>
      <c r="T20" s="198">
        <v>0</v>
      </c>
      <c r="U20" s="198">
        <v>6.48</v>
      </c>
      <c r="V20" s="198">
        <v>0.14000000000000001</v>
      </c>
      <c r="W20" s="198">
        <v>0.46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12.27</v>
      </c>
      <c r="AD20" s="198">
        <v>0</v>
      </c>
      <c r="AE20" s="198">
        <v>0</v>
      </c>
      <c r="AF20" s="198">
        <v>0</v>
      </c>
      <c r="AG20" s="198">
        <v>11.06</v>
      </c>
      <c r="AH20" s="198">
        <v>0</v>
      </c>
      <c r="AI20" s="198">
        <v>16.7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178.8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0.34</v>
      </c>
      <c r="K21" s="198">
        <v>0.3</v>
      </c>
      <c r="L21" s="198">
        <v>18.57</v>
      </c>
      <c r="M21" s="198">
        <v>0.91</v>
      </c>
      <c r="N21" s="198">
        <v>1.17</v>
      </c>
      <c r="O21" s="198">
        <v>0</v>
      </c>
      <c r="P21" s="198">
        <v>1.18</v>
      </c>
      <c r="Q21" s="198">
        <v>0.54</v>
      </c>
      <c r="R21" s="198">
        <v>0.42</v>
      </c>
      <c r="S21" s="198">
        <v>0.26</v>
      </c>
      <c r="T21" s="198">
        <v>0</v>
      </c>
      <c r="U21" s="198">
        <v>6.48</v>
      </c>
      <c r="V21" s="198">
        <v>0.14000000000000001</v>
      </c>
      <c r="W21" s="198">
        <v>0.46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12.27</v>
      </c>
      <c r="AD21" s="198">
        <v>0</v>
      </c>
      <c r="AE21" s="198">
        <v>0</v>
      </c>
      <c r="AF21" s="198">
        <v>0</v>
      </c>
      <c r="AG21" s="198">
        <v>11.06</v>
      </c>
      <c r="AH21" s="198">
        <v>0</v>
      </c>
      <c r="AI21" s="198">
        <v>16.7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178.8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0.34</v>
      </c>
      <c r="K22" s="198">
        <v>0.3</v>
      </c>
      <c r="L22" s="198">
        <v>18.57</v>
      </c>
      <c r="M22" s="198">
        <v>0.91</v>
      </c>
      <c r="N22" s="198">
        <v>1.17</v>
      </c>
      <c r="O22" s="198">
        <v>0</v>
      </c>
      <c r="P22" s="198">
        <v>1.18</v>
      </c>
      <c r="Q22" s="198">
        <v>0.54</v>
      </c>
      <c r="R22" s="198">
        <v>0.42</v>
      </c>
      <c r="S22" s="198">
        <v>0.26</v>
      </c>
      <c r="T22" s="198">
        <v>0</v>
      </c>
      <c r="U22" s="198">
        <v>6.48</v>
      </c>
      <c r="V22" s="198">
        <v>0.14000000000000001</v>
      </c>
      <c r="W22" s="198">
        <v>0.46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11.52</v>
      </c>
      <c r="AD22" s="198">
        <v>0</v>
      </c>
      <c r="AE22" s="198">
        <v>0</v>
      </c>
      <c r="AF22" s="198">
        <v>0</v>
      </c>
      <c r="AG22" s="198">
        <v>11.06</v>
      </c>
      <c r="AH22" s="198">
        <v>0</v>
      </c>
      <c r="AI22" s="198">
        <v>16.7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0.34</v>
      </c>
      <c r="K23" s="198">
        <v>0.3</v>
      </c>
      <c r="L23" s="198">
        <v>18.57</v>
      </c>
      <c r="M23" s="198">
        <v>0.91</v>
      </c>
      <c r="N23" s="198">
        <v>1.17</v>
      </c>
      <c r="O23" s="198">
        <v>0</v>
      </c>
      <c r="P23" s="198">
        <v>1.18</v>
      </c>
      <c r="Q23" s="198">
        <v>0.54</v>
      </c>
      <c r="R23" s="198">
        <v>0.42</v>
      </c>
      <c r="S23" s="198">
        <v>0.26</v>
      </c>
      <c r="T23" s="198">
        <v>0</v>
      </c>
      <c r="U23" s="198">
        <v>6.48</v>
      </c>
      <c r="V23" s="198">
        <v>0.14000000000000001</v>
      </c>
      <c r="W23" s="198">
        <v>0.46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11.52</v>
      </c>
      <c r="AD23" s="198">
        <v>0</v>
      </c>
      <c r="AE23" s="198">
        <v>0</v>
      </c>
      <c r="AF23" s="198">
        <v>0</v>
      </c>
      <c r="AG23" s="198">
        <v>11.06</v>
      </c>
      <c r="AH23" s="198">
        <v>0</v>
      </c>
      <c r="AI23" s="198">
        <v>16.7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178.8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0.34</v>
      </c>
      <c r="K24" s="198">
        <v>0.3</v>
      </c>
      <c r="L24" s="198">
        <v>18.57</v>
      </c>
      <c r="M24" s="198">
        <v>0.91</v>
      </c>
      <c r="N24" s="198">
        <v>1.17</v>
      </c>
      <c r="O24" s="198">
        <v>0</v>
      </c>
      <c r="P24" s="198">
        <v>1.18</v>
      </c>
      <c r="Q24" s="198">
        <v>0.54</v>
      </c>
      <c r="R24" s="198">
        <v>0.42</v>
      </c>
      <c r="S24" s="198">
        <v>0.26</v>
      </c>
      <c r="T24" s="198">
        <v>0</v>
      </c>
      <c r="U24" s="198">
        <v>6.48</v>
      </c>
      <c r="V24" s="198">
        <v>0.14000000000000001</v>
      </c>
      <c r="W24" s="198">
        <v>0.46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11.52</v>
      </c>
      <c r="AD24" s="198">
        <v>0</v>
      </c>
      <c r="AE24" s="198">
        <v>0</v>
      </c>
      <c r="AF24" s="198">
        <v>0</v>
      </c>
      <c r="AG24" s="198">
        <v>11.06</v>
      </c>
      <c r="AH24" s="198">
        <v>0</v>
      </c>
      <c r="AI24" s="198">
        <v>16.7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178.8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0.34</v>
      </c>
      <c r="K25" s="198">
        <v>0.3</v>
      </c>
      <c r="L25" s="198">
        <v>18.57</v>
      </c>
      <c r="M25" s="198">
        <v>0.91</v>
      </c>
      <c r="N25" s="198">
        <v>1.17</v>
      </c>
      <c r="O25" s="198">
        <v>0</v>
      </c>
      <c r="P25" s="198">
        <v>1.18</v>
      </c>
      <c r="Q25" s="198">
        <v>0.54</v>
      </c>
      <c r="R25" s="198">
        <v>0.42</v>
      </c>
      <c r="S25" s="198">
        <v>0.26</v>
      </c>
      <c r="T25" s="198">
        <v>0</v>
      </c>
      <c r="U25" s="198">
        <v>6.48</v>
      </c>
      <c r="V25" s="198">
        <v>0.14000000000000001</v>
      </c>
      <c r="W25" s="198">
        <v>0.46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11.52</v>
      </c>
      <c r="AD25" s="198">
        <v>0</v>
      </c>
      <c r="AE25" s="198">
        <v>0</v>
      </c>
      <c r="AF25" s="198">
        <v>0</v>
      </c>
      <c r="AG25" s="198">
        <v>11.06</v>
      </c>
      <c r="AH25" s="198">
        <v>0</v>
      </c>
      <c r="AI25" s="198">
        <v>19.760000000000002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0.34</v>
      </c>
      <c r="K26" s="198">
        <v>0.3</v>
      </c>
      <c r="L26" s="198">
        <v>18.57</v>
      </c>
      <c r="M26" s="198">
        <v>0.91</v>
      </c>
      <c r="N26" s="198">
        <v>1.17</v>
      </c>
      <c r="O26" s="198">
        <v>0</v>
      </c>
      <c r="P26" s="198">
        <v>1.18</v>
      </c>
      <c r="Q26" s="198">
        <v>0.54</v>
      </c>
      <c r="R26" s="198">
        <v>0.42</v>
      </c>
      <c r="S26" s="198">
        <v>0.26</v>
      </c>
      <c r="T26" s="198">
        <v>0</v>
      </c>
      <c r="U26" s="198">
        <v>6.48</v>
      </c>
      <c r="V26" s="198">
        <v>0.14000000000000001</v>
      </c>
      <c r="W26" s="198">
        <v>0.46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11.52</v>
      </c>
      <c r="AD26" s="198">
        <v>0</v>
      </c>
      <c r="AE26" s="198">
        <v>0</v>
      </c>
      <c r="AF26" s="198">
        <v>0</v>
      </c>
      <c r="AG26" s="198">
        <v>11.06</v>
      </c>
      <c r="AH26" s="198">
        <v>0</v>
      </c>
      <c r="AI26" s="198">
        <v>16.7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178.8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1.67</v>
      </c>
      <c r="G27" s="198">
        <v>2</v>
      </c>
      <c r="H27" s="198">
        <v>0</v>
      </c>
      <c r="I27" s="198">
        <v>0</v>
      </c>
      <c r="J27" s="198">
        <v>0</v>
      </c>
      <c r="K27" s="198">
        <v>0.3</v>
      </c>
      <c r="L27" s="198">
        <v>18.57</v>
      </c>
      <c r="M27" s="198">
        <v>0.91</v>
      </c>
      <c r="N27" s="198">
        <v>1.17</v>
      </c>
      <c r="O27" s="198">
        <v>0</v>
      </c>
      <c r="P27" s="198">
        <v>1.18</v>
      </c>
      <c r="Q27" s="198">
        <v>0.54</v>
      </c>
      <c r="R27" s="198">
        <v>0.42</v>
      </c>
      <c r="S27" s="198">
        <v>0.26</v>
      </c>
      <c r="T27" s="198">
        <v>0</v>
      </c>
      <c r="U27" s="198">
        <v>6.48</v>
      </c>
      <c r="V27" s="198">
        <v>0.14000000000000001</v>
      </c>
      <c r="W27" s="198">
        <v>0.46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11.52</v>
      </c>
      <c r="AD27" s="198">
        <v>0</v>
      </c>
      <c r="AE27" s="198">
        <v>0</v>
      </c>
      <c r="AF27" s="198">
        <v>0</v>
      </c>
      <c r="AG27" s="198">
        <v>11.06</v>
      </c>
      <c r="AH27" s="198">
        <v>0</v>
      </c>
      <c r="AI27" s="198">
        <v>16.7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178.8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1.67</v>
      </c>
      <c r="G28" s="198">
        <v>2</v>
      </c>
      <c r="H28" s="198">
        <v>0</v>
      </c>
      <c r="I28" s="198">
        <v>0</v>
      </c>
      <c r="J28" s="198">
        <v>0</v>
      </c>
      <c r="K28" s="198">
        <v>0.3</v>
      </c>
      <c r="L28" s="198">
        <v>18.57</v>
      </c>
      <c r="M28" s="198">
        <v>0.91</v>
      </c>
      <c r="N28" s="198">
        <v>1.17</v>
      </c>
      <c r="O28" s="198">
        <v>0</v>
      </c>
      <c r="P28" s="198">
        <v>1.18</v>
      </c>
      <c r="Q28" s="198">
        <v>0.54</v>
      </c>
      <c r="R28" s="198">
        <v>0.42</v>
      </c>
      <c r="S28" s="198">
        <v>0.26</v>
      </c>
      <c r="T28" s="198">
        <v>0</v>
      </c>
      <c r="U28" s="198">
        <v>6.48</v>
      </c>
      <c r="V28" s="198">
        <v>0.14000000000000001</v>
      </c>
      <c r="W28" s="198">
        <v>0.46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11.52</v>
      </c>
      <c r="AD28" s="198">
        <v>0</v>
      </c>
      <c r="AE28" s="198">
        <v>0</v>
      </c>
      <c r="AF28" s="198">
        <v>0</v>
      </c>
      <c r="AG28" s="198">
        <v>11.06</v>
      </c>
      <c r="AH28" s="198">
        <v>0</v>
      </c>
      <c r="AI28" s="198">
        <v>16.7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178.8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1.67</v>
      </c>
      <c r="G29" s="198">
        <v>2</v>
      </c>
      <c r="H29" s="198">
        <v>0</v>
      </c>
      <c r="I29" s="198">
        <v>0</v>
      </c>
      <c r="J29" s="198">
        <v>0</v>
      </c>
      <c r="K29" s="198">
        <v>0.3</v>
      </c>
      <c r="L29" s="198">
        <v>18.57</v>
      </c>
      <c r="M29" s="198">
        <v>0.91</v>
      </c>
      <c r="N29" s="198">
        <v>1.17</v>
      </c>
      <c r="O29" s="198">
        <v>0</v>
      </c>
      <c r="P29" s="198">
        <v>1.18</v>
      </c>
      <c r="Q29" s="198">
        <v>0.54</v>
      </c>
      <c r="R29" s="198">
        <v>0.42</v>
      </c>
      <c r="S29" s="198">
        <v>0.26</v>
      </c>
      <c r="T29" s="198">
        <v>0</v>
      </c>
      <c r="U29" s="198">
        <v>6.48</v>
      </c>
      <c r="V29" s="198">
        <v>0.14000000000000001</v>
      </c>
      <c r="W29" s="198">
        <v>0.45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11.52</v>
      </c>
      <c r="AD29" s="198">
        <v>0</v>
      </c>
      <c r="AE29" s="198">
        <v>0</v>
      </c>
      <c r="AF29" s="198">
        <v>0</v>
      </c>
      <c r="AG29" s="198">
        <v>11.06</v>
      </c>
      <c r="AH29" s="198">
        <v>0</v>
      </c>
      <c r="AI29" s="198">
        <v>16.7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178.8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1.67</v>
      </c>
      <c r="G30" s="198">
        <v>2</v>
      </c>
      <c r="H30" s="198">
        <v>0</v>
      </c>
      <c r="I30" s="198">
        <v>0</v>
      </c>
      <c r="J30" s="198">
        <v>0</v>
      </c>
      <c r="K30" s="198">
        <v>0.3</v>
      </c>
      <c r="L30" s="198">
        <v>18.57</v>
      </c>
      <c r="M30" s="198">
        <v>0.91</v>
      </c>
      <c r="N30" s="198">
        <v>1.17</v>
      </c>
      <c r="O30" s="198">
        <v>0</v>
      </c>
      <c r="P30" s="198">
        <v>1.18</v>
      </c>
      <c r="Q30" s="198">
        <v>0.54</v>
      </c>
      <c r="R30" s="198">
        <v>0.42</v>
      </c>
      <c r="S30" s="198">
        <v>0.26</v>
      </c>
      <c r="T30" s="198">
        <v>0</v>
      </c>
      <c r="U30" s="198">
        <v>6.48</v>
      </c>
      <c r="V30" s="198">
        <v>0.14000000000000001</v>
      </c>
      <c r="W30" s="198">
        <v>0.45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12.27</v>
      </c>
      <c r="AD30" s="198">
        <v>0</v>
      </c>
      <c r="AE30" s="198">
        <v>0</v>
      </c>
      <c r="AF30" s="198">
        <v>0</v>
      </c>
      <c r="AG30" s="198">
        <v>11.06</v>
      </c>
      <c r="AH30" s="198">
        <v>0</v>
      </c>
      <c r="AI30" s="198">
        <v>16.7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178.8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1.67</v>
      </c>
      <c r="G31" s="198">
        <v>2</v>
      </c>
      <c r="H31" s="198">
        <v>0</v>
      </c>
      <c r="I31" s="198">
        <v>0</v>
      </c>
      <c r="J31" s="198">
        <v>0</v>
      </c>
      <c r="K31" s="198">
        <v>0.3</v>
      </c>
      <c r="L31" s="198">
        <v>18.57</v>
      </c>
      <c r="M31" s="198">
        <v>0.91</v>
      </c>
      <c r="N31" s="198">
        <v>1.17</v>
      </c>
      <c r="O31" s="198">
        <v>0</v>
      </c>
      <c r="P31" s="198">
        <v>1.18</v>
      </c>
      <c r="Q31" s="198">
        <v>0.54</v>
      </c>
      <c r="R31" s="198">
        <v>0.42</v>
      </c>
      <c r="S31" s="198">
        <v>0.26</v>
      </c>
      <c r="T31" s="198">
        <v>0</v>
      </c>
      <c r="U31" s="198">
        <v>6.48</v>
      </c>
      <c r="V31" s="198">
        <v>0.14000000000000001</v>
      </c>
      <c r="W31" s="198">
        <v>0.45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12.27</v>
      </c>
      <c r="AD31" s="198">
        <v>0</v>
      </c>
      <c r="AE31" s="198">
        <v>0</v>
      </c>
      <c r="AF31" s="198">
        <v>0</v>
      </c>
      <c r="AG31" s="198">
        <v>11.06</v>
      </c>
      <c r="AH31" s="198">
        <v>0</v>
      </c>
      <c r="AI31" s="198">
        <v>18.239999999999998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1.67</v>
      </c>
      <c r="G32" s="198">
        <v>2</v>
      </c>
      <c r="H32" s="198">
        <v>0</v>
      </c>
      <c r="I32" s="198">
        <v>0</v>
      </c>
      <c r="J32" s="198">
        <v>0</v>
      </c>
      <c r="K32" s="198">
        <v>0.3</v>
      </c>
      <c r="L32" s="198">
        <v>18.57</v>
      </c>
      <c r="M32" s="198">
        <v>0.91</v>
      </c>
      <c r="N32" s="198">
        <v>1.17</v>
      </c>
      <c r="O32" s="198">
        <v>0</v>
      </c>
      <c r="P32" s="198">
        <v>1.18</v>
      </c>
      <c r="Q32" s="198">
        <v>0.54</v>
      </c>
      <c r="R32" s="198">
        <v>0.42</v>
      </c>
      <c r="S32" s="198">
        <v>0.26</v>
      </c>
      <c r="T32" s="198">
        <v>0</v>
      </c>
      <c r="U32" s="198">
        <v>6.48</v>
      </c>
      <c r="V32" s="198">
        <v>0.14000000000000001</v>
      </c>
      <c r="W32" s="198">
        <v>0.45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12.27</v>
      </c>
      <c r="AD32" s="198">
        <v>0</v>
      </c>
      <c r="AE32" s="198">
        <v>0</v>
      </c>
      <c r="AF32" s="198">
        <v>0</v>
      </c>
      <c r="AG32" s="198">
        <v>11.06</v>
      </c>
      <c r="AH32" s="198">
        <v>0</v>
      </c>
      <c r="AI32" s="198">
        <v>16.7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178.8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1.67</v>
      </c>
      <c r="G33" s="198">
        <v>2</v>
      </c>
      <c r="H33" s="198">
        <v>0</v>
      </c>
      <c r="I33" s="198">
        <v>0</v>
      </c>
      <c r="J33" s="198">
        <v>0</v>
      </c>
      <c r="K33" s="198">
        <v>0.3</v>
      </c>
      <c r="L33" s="198">
        <v>18.57</v>
      </c>
      <c r="M33" s="198">
        <v>0.91</v>
      </c>
      <c r="N33" s="198">
        <v>1.17</v>
      </c>
      <c r="O33" s="198">
        <v>0</v>
      </c>
      <c r="P33" s="198">
        <v>1.18</v>
      </c>
      <c r="Q33" s="198">
        <v>0.54</v>
      </c>
      <c r="R33" s="198">
        <v>0.42</v>
      </c>
      <c r="S33" s="198">
        <v>0.26</v>
      </c>
      <c r="T33" s="198">
        <v>0</v>
      </c>
      <c r="U33" s="198">
        <v>6.48</v>
      </c>
      <c r="V33" s="198">
        <v>0.14000000000000001</v>
      </c>
      <c r="W33" s="198">
        <v>0.45</v>
      </c>
      <c r="X33" s="198">
        <v>1.45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12.27</v>
      </c>
      <c r="AD33" s="198">
        <v>0</v>
      </c>
      <c r="AE33" s="198">
        <v>0</v>
      </c>
      <c r="AF33" s="198">
        <v>0</v>
      </c>
      <c r="AG33" s="198">
        <v>11.06</v>
      </c>
      <c r="AH33" s="198">
        <v>0</v>
      </c>
      <c r="AI33" s="198">
        <v>16.7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178.8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1.67</v>
      </c>
      <c r="G34" s="198">
        <v>2</v>
      </c>
      <c r="H34" s="198">
        <v>0</v>
      </c>
      <c r="I34" s="198">
        <v>0</v>
      </c>
      <c r="J34" s="198">
        <v>0</v>
      </c>
      <c r="K34" s="198">
        <v>0.3</v>
      </c>
      <c r="L34" s="198">
        <v>18.57</v>
      </c>
      <c r="M34" s="198">
        <v>0.91</v>
      </c>
      <c r="N34" s="198">
        <v>1.17</v>
      </c>
      <c r="O34" s="198">
        <v>0</v>
      </c>
      <c r="P34" s="198">
        <v>1.18</v>
      </c>
      <c r="Q34" s="198">
        <v>0.43</v>
      </c>
      <c r="R34" s="198">
        <v>0.42</v>
      </c>
      <c r="S34" s="198">
        <v>0.26</v>
      </c>
      <c r="T34" s="198">
        <v>0</v>
      </c>
      <c r="U34" s="198">
        <v>6.48</v>
      </c>
      <c r="V34" s="198">
        <v>0.14000000000000001</v>
      </c>
      <c r="W34" s="198">
        <v>0.45</v>
      </c>
      <c r="X34" s="198">
        <v>1.45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12.27</v>
      </c>
      <c r="AD34" s="198">
        <v>0</v>
      </c>
      <c r="AE34" s="198">
        <v>0</v>
      </c>
      <c r="AF34" s="198">
        <v>0</v>
      </c>
      <c r="AG34" s="198">
        <v>11.06</v>
      </c>
      <c r="AH34" s="198">
        <v>0</v>
      </c>
      <c r="AI34" s="198">
        <v>16.7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178.8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1.67</v>
      </c>
      <c r="G35" s="198">
        <v>2</v>
      </c>
      <c r="H35" s="198">
        <v>0</v>
      </c>
      <c r="I35" s="198">
        <v>0</v>
      </c>
      <c r="J35" s="198">
        <v>0</v>
      </c>
      <c r="K35" s="198">
        <v>0.3</v>
      </c>
      <c r="L35" s="198">
        <v>18.57</v>
      </c>
      <c r="M35" s="198">
        <v>0.91</v>
      </c>
      <c r="N35" s="198">
        <v>1.17</v>
      </c>
      <c r="O35" s="198">
        <v>0</v>
      </c>
      <c r="P35" s="198">
        <v>1.18</v>
      </c>
      <c r="Q35" s="198">
        <v>0.2</v>
      </c>
      <c r="R35" s="198">
        <v>0.42</v>
      </c>
      <c r="S35" s="198">
        <v>0.26</v>
      </c>
      <c r="T35" s="198">
        <v>0</v>
      </c>
      <c r="U35" s="198">
        <v>6.48</v>
      </c>
      <c r="V35" s="198">
        <v>0.14000000000000001</v>
      </c>
      <c r="W35" s="198">
        <v>0.45</v>
      </c>
      <c r="X35" s="198">
        <v>1.45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12.27</v>
      </c>
      <c r="AD35" s="198">
        <v>0</v>
      </c>
      <c r="AE35" s="198">
        <v>0</v>
      </c>
      <c r="AF35" s="198">
        <v>0</v>
      </c>
      <c r="AG35" s="198">
        <v>11.06</v>
      </c>
      <c r="AH35" s="198">
        <v>0</v>
      </c>
      <c r="AI35" s="198">
        <v>16.7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1.67</v>
      </c>
      <c r="G36" s="198">
        <v>2</v>
      </c>
      <c r="H36" s="198">
        <v>0</v>
      </c>
      <c r="I36" s="198">
        <v>0</v>
      </c>
      <c r="J36" s="198">
        <v>0</v>
      </c>
      <c r="K36" s="198">
        <v>0.3</v>
      </c>
      <c r="L36" s="198">
        <v>18.57</v>
      </c>
      <c r="M36" s="198">
        <v>0.91</v>
      </c>
      <c r="N36" s="198">
        <v>1.17</v>
      </c>
      <c r="O36" s="198">
        <v>0</v>
      </c>
      <c r="P36" s="198">
        <v>1.18</v>
      </c>
      <c r="Q36" s="198">
        <v>0.2</v>
      </c>
      <c r="R36" s="198">
        <v>0.42</v>
      </c>
      <c r="S36" s="198">
        <v>0.26</v>
      </c>
      <c r="T36" s="198">
        <v>0</v>
      </c>
      <c r="U36" s="198">
        <v>6.48</v>
      </c>
      <c r="V36" s="198">
        <v>0.14000000000000001</v>
      </c>
      <c r="W36" s="198">
        <v>0.45</v>
      </c>
      <c r="X36" s="198">
        <v>1.45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12.27</v>
      </c>
      <c r="AD36" s="198">
        <v>0</v>
      </c>
      <c r="AE36" s="198">
        <v>0</v>
      </c>
      <c r="AF36" s="198">
        <v>0</v>
      </c>
      <c r="AG36" s="198">
        <v>11.06</v>
      </c>
      <c r="AH36" s="198">
        <v>0</v>
      </c>
      <c r="AI36" s="198">
        <v>16.7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1.67</v>
      </c>
      <c r="G37" s="198">
        <v>2</v>
      </c>
      <c r="H37" s="198">
        <v>0</v>
      </c>
      <c r="I37" s="198">
        <v>0</v>
      </c>
      <c r="J37" s="198">
        <v>0</v>
      </c>
      <c r="K37" s="198">
        <v>0.3</v>
      </c>
      <c r="L37" s="198">
        <v>18.57</v>
      </c>
      <c r="M37" s="198">
        <v>0.91</v>
      </c>
      <c r="N37" s="198">
        <v>1.17</v>
      </c>
      <c r="O37" s="198">
        <v>0</v>
      </c>
      <c r="P37" s="198">
        <v>1.18</v>
      </c>
      <c r="Q37" s="198">
        <v>0.2</v>
      </c>
      <c r="R37" s="198">
        <v>0.42</v>
      </c>
      <c r="S37" s="198">
        <v>0.26</v>
      </c>
      <c r="T37" s="198">
        <v>0</v>
      </c>
      <c r="U37" s="198">
        <v>6.48</v>
      </c>
      <c r="V37" s="198">
        <v>0.14000000000000001</v>
      </c>
      <c r="W37" s="198">
        <v>0.45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12.27</v>
      </c>
      <c r="AD37" s="198">
        <v>0</v>
      </c>
      <c r="AE37" s="198">
        <v>0</v>
      </c>
      <c r="AF37" s="198">
        <v>0</v>
      </c>
      <c r="AG37" s="198">
        <v>11.06</v>
      </c>
      <c r="AH37" s="198">
        <v>0</v>
      </c>
      <c r="AI37" s="198">
        <v>17.95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1.67</v>
      </c>
      <c r="G38" s="198">
        <v>2</v>
      </c>
      <c r="H38" s="198">
        <v>0</v>
      </c>
      <c r="I38" s="198">
        <v>0</v>
      </c>
      <c r="J38" s="198">
        <v>0</v>
      </c>
      <c r="K38" s="198">
        <v>0.3</v>
      </c>
      <c r="L38" s="198">
        <v>18.57</v>
      </c>
      <c r="M38" s="198">
        <v>0.91</v>
      </c>
      <c r="N38" s="198">
        <v>1.17</v>
      </c>
      <c r="O38" s="198">
        <v>0</v>
      </c>
      <c r="P38" s="198">
        <v>1.18</v>
      </c>
      <c r="Q38" s="198">
        <v>0.2</v>
      </c>
      <c r="R38" s="198">
        <v>0.42</v>
      </c>
      <c r="S38" s="198">
        <v>0.26</v>
      </c>
      <c r="T38" s="198">
        <v>0</v>
      </c>
      <c r="U38" s="198">
        <v>6.48</v>
      </c>
      <c r="V38" s="198">
        <v>0.14000000000000001</v>
      </c>
      <c r="W38" s="198">
        <v>0.45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12.27</v>
      </c>
      <c r="AD38" s="198">
        <v>0</v>
      </c>
      <c r="AE38" s="198">
        <v>0</v>
      </c>
      <c r="AF38" s="198">
        <v>0</v>
      </c>
      <c r="AG38" s="198">
        <v>11.06</v>
      </c>
      <c r="AH38" s="198">
        <v>0</v>
      </c>
      <c r="AI38" s="198">
        <v>16.7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2.42</v>
      </c>
      <c r="E39" s="198">
        <v>0</v>
      </c>
      <c r="F39" s="198">
        <v>1.67</v>
      </c>
      <c r="G39" s="198">
        <v>2</v>
      </c>
      <c r="H39" s="198">
        <v>0</v>
      </c>
      <c r="I39" s="198">
        <v>0</v>
      </c>
      <c r="J39" s="198">
        <v>0</v>
      </c>
      <c r="K39" s="198">
        <v>0.3</v>
      </c>
      <c r="L39" s="198">
        <v>18.57</v>
      </c>
      <c r="M39" s="198">
        <v>0.91</v>
      </c>
      <c r="N39" s="198">
        <v>1.17</v>
      </c>
      <c r="O39" s="198">
        <v>0</v>
      </c>
      <c r="P39" s="198">
        <v>1.18</v>
      </c>
      <c r="Q39" s="198">
        <v>0.2</v>
      </c>
      <c r="R39" s="198">
        <v>0.42</v>
      </c>
      <c r="S39" s="198">
        <v>0.26</v>
      </c>
      <c r="T39" s="198">
        <v>0</v>
      </c>
      <c r="U39" s="198">
        <v>6.48</v>
      </c>
      <c r="V39" s="198">
        <v>0.14000000000000001</v>
      </c>
      <c r="W39" s="198">
        <v>0.45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12.64</v>
      </c>
      <c r="AD39" s="198">
        <v>0</v>
      </c>
      <c r="AE39" s="198">
        <v>0</v>
      </c>
      <c r="AF39" s="198">
        <v>0</v>
      </c>
      <c r="AG39" s="198">
        <v>11.06</v>
      </c>
      <c r="AH39" s="198">
        <v>0</v>
      </c>
      <c r="AI39" s="198">
        <v>16.7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2.42</v>
      </c>
      <c r="E40" s="198">
        <v>0</v>
      </c>
      <c r="F40" s="198">
        <v>1.67</v>
      </c>
      <c r="G40" s="198">
        <v>2</v>
      </c>
      <c r="H40" s="198">
        <v>0</v>
      </c>
      <c r="I40" s="198">
        <v>0</v>
      </c>
      <c r="J40" s="198">
        <v>0</v>
      </c>
      <c r="K40" s="198">
        <v>0.3</v>
      </c>
      <c r="L40" s="198">
        <v>18.57</v>
      </c>
      <c r="M40" s="198">
        <v>0.91</v>
      </c>
      <c r="N40" s="198">
        <v>1.17</v>
      </c>
      <c r="O40" s="198">
        <v>0</v>
      </c>
      <c r="P40" s="198">
        <v>1.18</v>
      </c>
      <c r="Q40" s="198">
        <v>0.2</v>
      </c>
      <c r="R40" s="198">
        <v>0.42</v>
      </c>
      <c r="S40" s="198">
        <v>0.26</v>
      </c>
      <c r="T40" s="198">
        <v>0</v>
      </c>
      <c r="U40" s="198">
        <v>6.48</v>
      </c>
      <c r="V40" s="198">
        <v>0.14000000000000001</v>
      </c>
      <c r="W40" s="198">
        <v>0.45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12.64</v>
      </c>
      <c r="AD40" s="198">
        <v>0</v>
      </c>
      <c r="AE40" s="198">
        <v>0</v>
      </c>
      <c r="AF40" s="198">
        <v>0</v>
      </c>
      <c r="AG40" s="198">
        <v>11.06</v>
      </c>
      <c r="AH40" s="198">
        <v>0</v>
      </c>
      <c r="AI40" s="198">
        <v>16.7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2.42</v>
      </c>
      <c r="E41" s="198">
        <v>0</v>
      </c>
      <c r="F41" s="198">
        <v>1.67</v>
      </c>
      <c r="G41" s="198">
        <v>2</v>
      </c>
      <c r="H41" s="198">
        <v>0</v>
      </c>
      <c r="I41" s="198">
        <v>0</v>
      </c>
      <c r="J41" s="198">
        <v>0</v>
      </c>
      <c r="K41" s="198">
        <v>0.3</v>
      </c>
      <c r="L41" s="198">
        <v>18.57</v>
      </c>
      <c r="M41" s="198">
        <v>0.91</v>
      </c>
      <c r="N41" s="198">
        <v>1.17</v>
      </c>
      <c r="O41" s="198">
        <v>0</v>
      </c>
      <c r="P41" s="198">
        <v>1.18</v>
      </c>
      <c r="Q41" s="198">
        <v>0.2</v>
      </c>
      <c r="R41" s="198">
        <v>0.42</v>
      </c>
      <c r="S41" s="198">
        <v>0.26</v>
      </c>
      <c r="T41" s="198">
        <v>0</v>
      </c>
      <c r="U41" s="198">
        <v>6.48</v>
      </c>
      <c r="V41" s="198">
        <v>0.14000000000000001</v>
      </c>
      <c r="W41" s="198">
        <v>0.45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12.64</v>
      </c>
      <c r="AD41" s="198">
        <v>0</v>
      </c>
      <c r="AE41" s="198">
        <v>0</v>
      </c>
      <c r="AF41" s="198">
        <v>0</v>
      </c>
      <c r="AG41" s="198">
        <v>11.06</v>
      </c>
      <c r="AH41" s="198">
        <v>0</v>
      </c>
      <c r="AI41" s="198">
        <v>16.7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2.42</v>
      </c>
      <c r="E42" s="198">
        <v>0</v>
      </c>
      <c r="F42" s="198">
        <v>1.67</v>
      </c>
      <c r="G42" s="198">
        <v>2</v>
      </c>
      <c r="H42" s="198">
        <v>0</v>
      </c>
      <c r="I42" s="198">
        <v>0</v>
      </c>
      <c r="J42" s="198">
        <v>0</v>
      </c>
      <c r="K42" s="198">
        <v>0.3</v>
      </c>
      <c r="L42" s="198">
        <v>18.57</v>
      </c>
      <c r="M42" s="198">
        <v>0.91</v>
      </c>
      <c r="N42" s="198">
        <v>1.17</v>
      </c>
      <c r="O42" s="198">
        <v>0</v>
      </c>
      <c r="P42" s="198">
        <v>1.18</v>
      </c>
      <c r="Q42" s="198">
        <v>0.2</v>
      </c>
      <c r="R42" s="198">
        <v>0.42</v>
      </c>
      <c r="S42" s="198">
        <v>0.26</v>
      </c>
      <c r="T42" s="198">
        <v>0</v>
      </c>
      <c r="U42" s="198">
        <v>6.48</v>
      </c>
      <c r="V42" s="198">
        <v>0.14000000000000001</v>
      </c>
      <c r="W42" s="198">
        <v>0.45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12.64</v>
      </c>
      <c r="AD42" s="198">
        <v>0</v>
      </c>
      <c r="AE42" s="198">
        <v>0</v>
      </c>
      <c r="AF42" s="198">
        <v>0</v>
      </c>
      <c r="AG42" s="198">
        <v>11.06</v>
      </c>
      <c r="AH42" s="198">
        <v>0</v>
      </c>
      <c r="AI42" s="198">
        <v>16.7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2.42</v>
      </c>
      <c r="E43" s="198">
        <v>0</v>
      </c>
      <c r="F43" s="198">
        <v>1.67</v>
      </c>
      <c r="G43" s="198">
        <v>2</v>
      </c>
      <c r="H43" s="198">
        <v>0</v>
      </c>
      <c r="I43" s="198">
        <v>0</v>
      </c>
      <c r="J43" s="198">
        <v>0</v>
      </c>
      <c r="K43" s="198">
        <v>0.3</v>
      </c>
      <c r="L43" s="198">
        <v>18.57</v>
      </c>
      <c r="M43" s="198">
        <v>0.91</v>
      </c>
      <c r="N43" s="198">
        <v>1.17</v>
      </c>
      <c r="O43" s="198">
        <v>0</v>
      </c>
      <c r="P43" s="198">
        <v>1.18</v>
      </c>
      <c r="Q43" s="198">
        <v>0.2</v>
      </c>
      <c r="R43" s="198">
        <v>0.42</v>
      </c>
      <c r="S43" s="198">
        <v>0.26</v>
      </c>
      <c r="T43" s="198">
        <v>0</v>
      </c>
      <c r="U43" s="198">
        <v>6.48</v>
      </c>
      <c r="V43" s="198">
        <v>0.14000000000000001</v>
      </c>
      <c r="W43" s="198">
        <v>0.45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12.64</v>
      </c>
      <c r="AD43" s="198">
        <v>0</v>
      </c>
      <c r="AE43" s="198">
        <v>0</v>
      </c>
      <c r="AF43" s="198">
        <v>0</v>
      </c>
      <c r="AG43" s="198">
        <v>11.06</v>
      </c>
      <c r="AH43" s="198">
        <v>0</v>
      </c>
      <c r="AI43" s="198">
        <v>17.95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2.42</v>
      </c>
      <c r="E44" s="198">
        <v>0</v>
      </c>
      <c r="F44" s="198">
        <v>1.67</v>
      </c>
      <c r="G44" s="198">
        <v>2</v>
      </c>
      <c r="H44" s="198">
        <v>0</v>
      </c>
      <c r="I44" s="198">
        <v>0</v>
      </c>
      <c r="J44" s="198">
        <v>0</v>
      </c>
      <c r="K44" s="198">
        <v>0.3</v>
      </c>
      <c r="L44" s="198">
        <v>18.57</v>
      </c>
      <c r="M44" s="198">
        <v>0.91</v>
      </c>
      <c r="N44" s="198">
        <v>1.17</v>
      </c>
      <c r="O44" s="198">
        <v>0</v>
      </c>
      <c r="P44" s="198">
        <v>1.18</v>
      </c>
      <c r="Q44" s="198">
        <v>0.2</v>
      </c>
      <c r="R44" s="198">
        <v>0.42</v>
      </c>
      <c r="S44" s="198">
        <v>0.26</v>
      </c>
      <c r="T44" s="198">
        <v>0</v>
      </c>
      <c r="U44" s="198">
        <v>6.48</v>
      </c>
      <c r="V44" s="198">
        <v>0.14000000000000001</v>
      </c>
      <c r="W44" s="198">
        <v>0.45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12.64</v>
      </c>
      <c r="AD44" s="198">
        <v>0</v>
      </c>
      <c r="AE44" s="198">
        <v>0</v>
      </c>
      <c r="AF44" s="198">
        <v>0</v>
      </c>
      <c r="AG44" s="198">
        <v>11.06</v>
      </c>
      <c r="AH44" s="198">
        <v>0</v>
      </c>
      <c r="AI44" s="198">
        <v>16.7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2.42</v>
      </c>
      <c r="E45" s="198">
        <v>0</v>
      </c>
      <c r="F45" s="198">
        <v>1.67</v>
      </c>
      <c r="G45" s="198">
        <v>2</v>
      </c>
      <c r="H45" s="198">
        <v>0</v>
      </c>
      <c r="I45" s="198">
        <v>0</v>
      </c>
      <c r="J45" s="198">
        <v>0</v>
      </c>
      <c r="K45" s="198">
        <v>0.3</v>
      </c>
      <c r="L45" s="198">
        <v>18.57</v>
      </c>
      <c r="M45" s="198">
        <v>0.91</v>
      </c>
      <c r="N45" s="198">
        <v>1.17</v>
      </c>
      <c r="O45" s="198">
        <v>0</v>
      </c>
      <c r="P45" s="198">
        <v>1.18</v>
      </c>
      <c r="Q45" s="198">
        <v>0.2</v>
      </c>
      <c r="R45" s="198">
        <v>0.42</v>
      </c>
      <c r="S45" s="198">
        <v>0.26</v>
      </c>
      <c r="T45" s="198">
        <v>0</v>
      </c>
      <c r="U45" s="198">
        <v>6.48</v>
      </c>
      <c r="V45" s="198">
        <v>0.14000000000000001</v>
      </c>
      <c r="W45" s="198">
        <v>0.45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12.64</v>
      </c>
      <c r="AD45" s="198">
        <v>0</v>
      </c>
      <c r="AE45" s="198">
        <v>0</v>
      </c>
      <c r="AF45" s="198">
        <v>0</v>
      </c>
      <c r="AG45" s="198">
        <v>11.06</v>
      </c>
      <c r="AH45" s="198">
        <v>0</v>
      </c>
      <c r="AI45" s="198">
        <v>16.7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2.42</v>
      </c>
      <c r="E46" s="198">
        <v>0</v>
      </c>
      <c r="F46" s="198">
        <v>1.67</v>
      </c>
      <c r="G46" s="198">
        <v>2</v>
      </c>
      <c r="H46" s="198">
        <v>0</v>
      </c>
      <c r="I46" s="198">
        <v>0</v>
      </c>
      <c r="J46" s="198">
        <v>0</v>
      </c>
      <c r="K46" s="198">
        <v>0.3</v>
      </c>
      <c r="L46" s="198">
        <v>18.57</v>
      </c>
      <c r="M46" s="198">
        <v>0.91</v>
      </c>
      <c r="N46" s="198">
        <v>1.17</v>
      </c>
      <c r="O46" s="198">
        <v>0</v>
      </c>
      <c r="P46" s="198">
        <v>1.18</v>
      </c>
      <c r="Q46" s="198">
        <v>0.2</v>
      </c>
      <c r="R46" s="198">
        <v>0.42</v>
      </c>
      <c r="S46" s="198">
        <v>0.26</v>
      </c>
      <c r="T46" s="198">
        <v>0</v>
      </c>
      <c r="U46" s="198">
        <v>6.48</v>
      </c>
      <c r="V46" s="198">
        <v>0.14000000000000001</v>
      </c>
      <c r="W46" s="198">
        <v>0.45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12.64</v>
      </c>
      <c r="AD46" s="198">
        <v>0</v>
      </c>
      <c r="AE46" s="198">
        <v>0</v>
      </c>
      <c r="AF46" s="198">
        <v>0</v>
      </c>
      <c r="AG46" s="198">
        <v>11.06</v>
      </c>
      <c r="AH46" s="198">
        <v>0</v>
      </c>
      <c r="AI46" s="198">
        <v>13.7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2.42</v>
      </c>
      <c r="E47" s="198">
        <v>0</v>
      </c>
      <c r="F47" s="198">
        <v>1.67</v>
      </c>
      <c r="G47" s="198">
        <v>2</v>
      </c>
      <c r="H47" s="198">
        <v>0</v>
      </c>
      <c r="I47" s="198">
        <v>0</v>
      </c>
      <c r="J47" s="198">
        <v>0</v>
      </c>
      <c r="K47" s="198">
        <v>0.3</v>
      </c>
      <c r="L47" s="198">
        <v>18.57</v>
      </c>
      <c r="M47" s="198">
        <v>0.91</v>
      </c>
      <c r="N47" s="198">
        <v>1.17</v>
      </c>
      <c r="O47" s="198">
        <v>0</v>
      </c>
      <c r="P47" s="198">
        <v>1.18</v>
      </c>
      <c r="Q47" s="198">
        <v>0</v>
      </c>
      <c r="R47" s="198">
        <v>0</v>
      </c>
      <c r="S47" s="198">
        <v>0.22</v>
      </c>
      <c r="T47" s="198">
        <v>0</v>
      </c>
      <c r="U47" s="198">
        <v>6.48</v>
      </c>
      <c r="V47" s="198">
        <v>0.14000000000000001</v>
      </c>
      <c r="W47" s="198">
        <v>0.45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12.64</v>
      </c>
      <c r="AD47" s="198">
        <v>0</v>
      </c>
      <c r="AE47" s="198">
        <v>0</v>
      </c>
      <c r="AF47" s="198">
        <v>0</v>
      </c>
      <c r="AG47" s="198">
        <v>11.06</v>
      </c>
      <c r="AH47" s="198">
        <v>0</v>
      </c>
      <c r="AI47" s="198">
        <v>19.7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2.42</v>
      </c>
      <c r="E48" s="198">
        <v>0</v>
      </c>
      <c r="F48" s="198">
        <v>1.67</v>
      </c>
      <c r="G48" s="198">
        <v>2</v>
      </c>
      <c r="H48" s="198">
        <v>0</v>
      </c>
      <c r="I48" s="198">
        <v>0</v>
      </c>
      <c r="J48" s="198">
        <v>0</v>
      </c>
      <c r="K48" s="198">
        <v>0.3</v>
      </c>
      <c r="L48" s="198">
        <v>18.57</v>
      </c>
      <c r="M48" s="198">
        <v>0.91</v>
      </c>
      <c r="N48" s="198">
        <v>1.17</v>
      </c>
      <c r="O48" s="198">
        <v>0</v>
      </c>
      <c r="P48" s="198">
        <v>1.18</v>
      </c>
      <c r="Q48" s="198">
        <v>0</v>
      </c>
      <c r="R48" s="198">
        <v>0</v>
      </c>
      <c r="S48" s="198">
        <v>0.22</v>
      </c>
      <c r="T48" s="198">
        <v>0</v>
      </c>
      <c r="U48" s="198">
        <v>6.48</v>
      </c>
      <c r="V48" s="198">
        <v>0.14000000000000001</v>
      </c>
      <c r="W48" s="198">
        <v>0.45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12.64</v>
      </c>
      <c r="AD48" s="198">
        <v>0</v>
      </c>
      <c r="AE48" s="198">
        <v>0</v>
      </c>
      <c r="AF48" s="198">
        <v>0</v>
      </c>
      <c r="AG48" s="198">
        <v>11.06</v>
      </c>
      <c r="AH48" s="198">
        <v>0</v>
      </c>
      <c r="AI48" s="198">
        <v>16.7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2.42</v>
      </c>
      <c r="E49" s="198">
        <v>0</v>
      </c>
      <c r="F49" s="198">
        <v>1.67</v>
      </c>
      <c r="G49" s="198">
        <v>2</v>
      </c>
      <c r="H49" s="198">
        <v>0</v>
      </c>
      <c r="I49" s="198">
        <v>0</v>
      </c>
      <c r="J49" s="198">
        <v>0</v>
      </c>
      <c r="K49" s="198">
        <v>0.3</v>
      </c>
      <c r="L49" s="198">
        <v>18.57</v>
      </c>
      <c r="M49" s="198">
        <v>0.91</v>
      </c>
      <c r="N49" s="198">
        <v>1.17</v>
      </c>
      <c r="O49" s="198">
        <v>0</v>
      </c>
      <c r="P49" s="198">
        <v>1.18</v>
      </c>
      <c r="Q49" s="198">
        <v>0</v>
      </c>
      <c r="R49" s="198">
        <v>0</v>
      </c>
      <c r="S49" s="198">
        <v>0.22</v>
      </c>
      <c r="T49" s="198">
        <v>0</v>
      </c>
      <c r="U49" s="198">
        <v>6.48</v>
      </c>
      <c r="V49" s="198">
        <v>0.14000000000000001</v>
      </c>
      <c r="W49" s="198">
        <v>0.45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12.64</v>
      </c>
      <c r="AD49" s="198">
        <v>0</v>
      </c>
      <c r="AE49" s="198">
        <v>0</v>
      </c>
      <c r="AF49" s="198">
        <v>0</v>
      </c>
      <c r="AG49" s="198">
        <v>11.06</v>
      </c>
      <c r="AH49" s="198">
        <v>0</v>
      </c>
      <c r="AI49" s="198">
        <v>16.7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168.56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2.42</v>
      </c>
      <c r="E50" s="198">
        <v>0</v>
      </c>
      <c r="F50" s="198">
        <v>1.67</v>
      </c>
      <c r="G50" s="198">
        <v>2</v>
      </c>
      <c r="H50" s="198">
        <v>0</v>
      </c>
      <c r="I50" s="198">
        <v>0</v>
      </c>
      <c r="J50" s="198">
        <v>0</v>
      </c>
      <c r="K50" s="198">
        <v>0.3</v>
      </c>
      <c r="L50" s="198">
        <v>18.57</v>
      </c>
      <c r="M50" s="198">
        <v>0.91</v>
      </c>
      <c r="N50" s="198">
        <v>1.17</v>
      </c>
      <c r="O50" s="198">
        <v>0</v>
      </c>
      <c r="P50" s="198">
        <v>1.18</v>
      </c>
      <c r="Q50" s="198">
        <v>0</v>
      </c>
      <c r="R50" s="198">
        <v>0</v>
      </c>
      <c r="S50" s="198">
        <v>0.22</v>
      </c>
      <c r="T50" s="198">
        <v>0</v>
      </c>
      <c r="U50" s="198">
        <v>6.48</v>
      </c>
      <c r="V50" s="198">
        <v>0.14000000000000001</v>
      </c>
      <c r="W50" s="198">
        <v>0.45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12.64</v>
      </c>
      <c r="AD50" s="198">
        <v>0</v>
      </c>
      <c r="AE50" s="198">
        <v>0</v>
      </c>
      <c r="AF50" s="198">
        <v>0</v>
      </c>
      <c r="AG50" s="198">
        <v>11.06</v>
      </c>
      <c r="AH50" s="198">
        <v>0</v>
      </c>
      <c r="AI50" s="198">
        <v>16.7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168.56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2.42</v>
      </c>
      <c r="E51" s="198">
        <v>0</v>
      </c>
      <c r="F51" s="198">
        <v>1.67</v>
      </c>
      <c r="G51" s="198">
        <v>2</v>
      </c>
      <c r="H51" s="198">
        <v>0</v>
      </c>
      <c r="I51" s="198">
        <v>0</v>
      </c>
      <c r="J51" s="198">
        <v>0</v>
      </c>
      <c r="K51" s="198">
        <v>0.3</v>
      </c>
      <c r="L51" s="198">
        <v>18.57</v>
      </c>
      <c r="M51" s="198">
        <v>0.91</v>
      </c>
      <c r="N51" s="198">
        <v>1.17</v>
      </c>
      <c r="O51" s="198">
        <v>0</v>
      </c>
      <c r="P51" s="198">
        <v>1.18</v>
      </c>
      <c r="Q51" s="198">
        <v>0</v>
      </c>
      <c r="R51" s="198">
        <v>0</v>
      </c>
      <c r="S51" s="198">
        <v>0.22</v>
      </c>
      <c r="T51" s="198">
        <v>0</v>
      </c>
      <c r="U51" s="198">
        <v>6.48</v>
      </c>
      <c r="V51" s="198">
        <v>0.14000000000000001</v>
      </c>
      <c r="W51" s="198">
        <v>0.45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12.27</v>
      </c>
      <c r="AD51" s="198">
        <v>0</v>
      </c>
      <c r="AE51" s="198">
        <v>0</v>
      </c>
      <c r="AF51" s="198">
        <v>0</v>
      </c>
      <c r="AG51" s="198">
        <v>11.06</v>
      </c>
      <c r="AH51" s="198">
        <v>0</v>
      </c>
      <c r="AI51" s="198">
        <v>16.7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166.39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2.42</v>
      </c>
      <c r="E52" s="198">
        <v>0</v>
      </c>
      <c r="F52" s="198">
        <v>1.67</v>
      </c>
      <c r="G52" s="198">
        <v>2</v>
      </c>
      <c r="H52" s="198">
        <v>0</v>
      </c>
      <c r="I52" s="198">
        <v>0</v>
      </c>
      <c r="J52" s="198">
        <v>0</v>
      </c>
      <c r="K52" s="198">
        <v>0.3</v>
      </c>
      <c r="L52" s="198">
        <v>18.57</v>
      </c>
      <c r="M52" s="198">
        <v>0.91</v>
      </c>
      <c r="N52" s="198">
        <v>1.17</v>
      </c>
      <c r="O52" s="198">
        <v>0</v>
      </c>
      <c r="P52" s="198">
        <v>1.18</v>
      </c>
      <c r="Q52" s="198">
        <v>0</v>
      </c>
      <c r="R52" s="198">
        <v>0</v>
      </c>
      <c r="S52" s="198">
        <v>0.22</v>
      </c>
      <c r="T52" s="198">
        <v>0</v>
      </c>
      <c r="U52" s="198">
        <v>6.48</v>
      </c>
      <c r="V52" s="198">
        <v>0.14000000000000001</v>
      </c>
      <c r="W52" s="198">
        <v>0.45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12.27</v>
      </c>
      <c r="AD52" s="198">
        <v>0</v>
      </c>
      <c r="AE52" s="198">
        <v>0</v>
      </c>
      <c r="AF52" s="198">
        <v>0</v>
      </c>
      <c r="AG52" s="198">
        <v>11.06</v>
      </c>
      <c r="AH52" s="198">
        <v>0</v>
      </c>
      <c r="AI52" s="198">
        <v>16.7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166.39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2.42</v>
      </c>
      <c r="E53" s="198">
        <v>0</v>
      </c>
      <c r="F53" s="198">
        <v>1.67</v>
      </c>
      <c r="G53" s="198">
        <v>2</v>
      </c>
      <c r="H53" s="198">
        <v>0</v>
      </c>
      <c r="I53" s="198">
        <v>0</v>
      </c>
      <c r="J53" s="198">
        <v>0</v>
      </c>
      <c r="K53" s="198">
        <v>0.3</v>
      </c>
      <c r="L53" s="198">
        <v>18.57</v>
      </c>
      <c r="M53" s="198">
        <v>0.91</v>
      </c>
      <c r="N53" s="198">
        <v>1.17</v>
      </c>
      <c r="O53" s="198">
        <v>0</v>
      </c>
      <c r="P53" s="198">
        <v>1.18</v>
      </c>
      <c r="Q53" s="198">
        <v>0</v>
      </c>
      <c r="R53" s="198">
        <v>0</v>
      </c>
      <c r="S53" s="198">
        <v>0.22</v>
      </c>
      <c r="T53" s="198">
        <v>0</v>
      </c>
      <c r="U53" s="198">
        <v>6.48</v>
      </c>
      <c r="V53" s="198">
        <v>0.14000000000000001</v>
      </c>
      <c r="W53" s="198">
        <v>0.45</v>
      </c>
      <c r="X53" s="198">
        <v>1.45</v>
      </c>
      <c r="Y53" s="198">
        <v>0</v>
      </c>
      <c r="Z53" s="198">
        <v>2.4900000000000002</v>
      </c>
      <c r="AA53" s="198">
        <v>0.69</v>
      </c>
      <c r="AB53" s="198">
        <v>0</v>
      </c>
      <c r="AC53" s="198">
        <v>12.27</v>
      </c>
      <c r="AD53" s="198">
        <v>0</v>
      </c>
      <c r="AE53" s="198">
        <v>0</v>
      </c>
      <c r="AF53" s="198">
        <v>0</v>
      </c>
      <c r="AG53" s="198">
        <v>11.06</v>
      </c>
      <c r="AH53" s="198">
        <v>0</v>
      </c>
      <c r="AI53" s="198">
        <v>21.7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166.39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2.42</v>
      </c>
      <c r="E54" s="198">
        <v>0</v>
      </c>
      <c r="F54" s="198">
        <v>1.67</v>
      </c>
      <c r="G54" s="198">
        <v>2</v>
      </c>
      <c r="H54" s="198">
        <v>0</v>
      </c>
      <c r="I54" s="198">
        <v>0</v>
      </c>
      <c r="J54" s="198">
        <v>0</v>
      </c>
      <c r="K54" s="198">
        <v>0.3</v>
      </c>
      <c r="L54" s="198">
        <v>18.57</v>
      </c>
      <c r="M54" s="198">
        <v>0.91</v>
      </c>
      <c r="N54" s="198">
        <v>1.17</v>
      </c>
      <c r="O54" s="198">
        <v>0</v>
      </c>
      <c r="P54" s="198">
        <v>1.18</v>
      </c>
      <c r="Q54" s="198">
        <v>0</v>
      </c>
      <c r="R54" s="198">
        <v>0</v>
      </c>
      <c r="S54" s="198">
        <v>0.22</v>
      </c>
      <c r="T54" s="198">
        <v>0</v>
      </c>
      <c r="U54" s="198">
        <v>6.48</v>
      </c>
      <c r="V54" s="198">
        <v>0.14000000000000001</v>
      </c>
      <c r="W54" s="198">
        <v>0.45</v>
      </c>
      <c r="X54" s="198">
        <v>1.45</v>
      </c>
      <c r="Y54" s="198">
        <v>0</v>
      </c>
      <c r="Z54" s="198">
        <v>2.4900000000000002</v>
      </c>
      <c r="AA54" s="198">
        <v>0.69</v>
      </c>
      <c r="AB54" s="198">
        <v>0</v>
      </c>
      <c r="AC54" s="198">
        <v>12.27</v>
      </c>
      <c r="AD54" s="198">
        <v>0</v>
      </c>
      <c r="AE54" s="198">
        <v>0</v>
      </c>
      <c r="AF54" s="198">
        <v>0</v>
      </c>
      <c r="AG54" s="198">
        <v>11.06</v>
      </c>
      <c r="AH54" s="198">
        <v>0</v>
      </c>
      <c r="AI54" s="198">
        <v>21.7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166.39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2.42</v>
      </c>
      <c r="E55" s="198">
        <v>0</v>
      </c>
      <c r="F55" s="198">
        <v>1.67</v>
      </c>
      <c r="G55" s="198">
        <v>1.67</v>
      </c>
      <c r="H55" s="198">
        <v>0</v>
      </c>
      <c r="I55" s="198">
        <v>0</v>
      </c>
      <c r="J55" s="198">
        <v>0</v>
      </c>
      <c r="K55" s="198">
        <v>0.3</v>
      </c>
      <c r="L55" s="198">
        <v>18.57</v>
      </c>
      <c r="M55" s="198">
        <v>0.91</v>
      </c>
      <c r="N55" s="198">
        <v>1.17</v>
      </c>
      <c r="O55" s="198">
        <v>0</v>
      </c>
      <c r="P55" s="198">
        <v>1.18</v>
      </c>
      <c r="Q55" s="198">
        <v>0</v>
      </c>
      <c r="R55" s="198">
        <v>0</v>
      </c>
      <c r="S55" s="198">
        <v>0.22</v>
      </c>
      <c r="T55" s="198">
        <v>0</v>
      </c>
      <c r="U55" s="198">
        <v>6.48</v>
      </c>
      <c r="V55" s="198">
        <v>0.14000000000000001</v>
      </c>
      <c r="W55" s="198">
        <v>0.45</v>
      </c>
      <c r="X55" s="198">
        <v>1.45</v>
      </c>
      <c r="Y55" s="198">
        <v>0</v>
      </c>
      <c r="Z55" s="198">
        <v>2.4900000000000002</v>
      </c>
      <c r="AA55" s="198">
        <v>0.69</v>
      </c>
      <c r="AB55" s="198">
        <v>0</v>
      </c>
      <c r="AC55" s="198">
        <v>12.27</v>
      </c>
      <c r="AD55" s="198">
        <v>0</v>
      </c>
      <c r="AE55" s="198">
        <v>0</v>
      </c>
      <c r="AF55" s="198">
        <v>0</v>
      </c>
      <c r="AG55" s="198">
        <v>11.06</v>
      </c>
      <c r="AH55" s="198">
        <v>0</v>
      </c>
      <c r="AI55" s="198">
        <v>21.7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166.39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2.42</v>
      </c>
      <c r="E56" s="198">
        <v>0</v>
      </c>
      <c r="F56" s="198">
        <v>1.67</v>
      </c>
      <c r="G56" s="198">
        <v>1.67</v>
      </c>
      <c r="H56" s="198">
        <v>0</v>
      </c>
      <c r="I56" s="198">
        <v>0</v>
      </c>
      <c r="J56" s="198">
        <v>0</v>
      </c>
      <c r="K56" s="198">
        <v>0.3</v>
      </c>
      <c r="L56" s="198">
        <v>18.57</v>
      </c>
      <c r="M56" s="198">
        <v>0.91</v>
      </c>
      <c r="N56" s="198">
        <v>1.17</v>
      </c>
      <c r="O56" s="198">
        <v>0</v>
      </c>
      <c r="P56" s="198">
        <v>1.18</v>
      </c>
      <c r="Q56" s="198">
        <v>0</v>
      </c>
      <c r="R56" s="198">
        <v>0</v>
      </c>
      <c r="S56" s="198">
        <v>0.22</v>
      </c>
      <c r="T56" s="198">
        <v>0</v>
      </c>
      <c r="U56" s="198">
        <v>6.48</v>
      </c>
      <c r="V56" s="198">
        <v>0.14000000000000001</v>
      </c>
      <c r="W56" s="198">
        <v>0.45</v>
      </c>
      <c r="X56" s="198">
        <v>1.45</v>
      </c>
      <c r="Y56" s="198">
        <v>0</v>
      </c>
      <c r="Z56" s="198">
        <v>2.4900000000000002</v>
      </c>
      <c r="AA56" s="198">
        <v>0.69</v>
      </c>
      <c r="AB56" s="198">
        <v>0</v>
      </c>
      <c r="AC56" s="198">
        <v>12.64</v>
      </c>
      <c r="AD56" s="198">
        <v>0</v>
      </c>
      <c r="AE56" s="198">
        <v>0</v>
      </c>
      <c r="AF56" s="198">
        <v>0</v>
      </c>
      <c r="AG56" s="198">
        <v>11.06</v>
      </c>
      <c r="AH56" s="198">
        <v>0</v>
      </c>
      <c r="AI56" s="198">
        <v>21.7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166.39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2.42</v>
      </c>
      <c r="E57" s="198">
        <v>0</v>
      </c>
      <c r="F57" s="198">
        <v>1</v>
      </c>
      <c r="G57" s="198">
        <v>1</v>
      </c>
      <c r="H57" s="198">
        <v>0</v>
      </c>
      <c r="I57" s="198">
        <v>0</v>
      </c>
      <c r="J57" s="198">
        <v>0</v>
      </c>
      <c r="K57" s="198">
        <v>0.3</v>
      </c>
      <c r="L57" s="198">
        <v>18.57</v>
      </c>
      <c r="M57" s="198">
        <v>0.91</v>
      </c>
      <c r="N57" s="198">
        <v>1.17</v>
      </c>
      <c r="O57" s="198">
        <v>0</v>
      </c>
      <c r="P57" s="198">
        <v>1.18</v>
      </c>
      <c r="Q57" s="198">
        <v>0</v>
      </c>
      <c r="R57" s="198">
        <v>0</v>
      </c>
      <c r="S57" s="198">
        <v>0.22</v>
      </c>
      <c r="T57" s="198">
        <v>0</v>
      </c>
      <c r="U57" s="198">
        <v>6.48</v>
      </c>
      <c r="V57" s="198">
        <v>0.14000000000000001</v>
      </c>
      <c r="W57" s="198">
        <v>0.45</v>
      </c>
      <c r="X57" s="198">
        <v>1.45</v>
      </c>
      <c r="Y57" s="198">
        <v>0</v>
      </c>
      <c r="Z57" s="198">
        <v>2.4900000000000002</v>
      </c>
      <c r="AA57" s="198">
        <v>0.69</v>
      </c>
      <c r="AB57" s="198">
        <v>0</v>
      </c>
      <c r="AC57" s="198">
        <v>12.64</v>
      </c>
      <c r="AD57" s="198">
        <v>0</v>
      </c>
      <c r="AE57" s="198">
        <v>0</v>
      </c>
      <c r="AF57" s="198">
        <v>0</v>
      </c>
      <c r="AG57" s="198">
        <v>11.06</v>
      </c>
      <c r="AH57" s="198">
        <v>0</v>
      </c>
      <c r="AI57" s="198">
        <v>21.7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133.76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2.42</v>
      </c>
      <c r="E58" s="198">
        <v>0</v>
      </c>
      <c r="F58" s="198">
        <v>1</v>
      </c>
      <c r="G58" s="198">
        <v>1</v>
      </c>
      <c r="H58" s="198">
        <v>0</v>
      </c>
      <c r="I58" s="198">
        <v>0</v>
      </c>
      <c r="J58" s="198">
        <v>0</v>
      </c>
      <c r="K58" s="198">
        <v>0.3</v>
      </c>
      <c r="L58" s="198">
        <v>18.57</v>
      </c>
      <c r="M58" s="198">
        <v>0.91</v>
      </c>
      <c r="N58" s="198">
        <v>1.17</v>
      </c>
      <c r="O58" s="198">
        <v>0</v>
      </c>
      <c r="P58" s="198">
        <v>1.18</v>
      </c>
      <c r="Q58" s="198">
        <v>0</v>
      </c>
      <c r="R58" s="198">
        <v>0</v>
      </c>
      <c r="S58" s="198">
        <v>0.22</v>
      </c>
      <c r="T58" s="198">
        <v>0</v>
      </c>
      <c r="U58" s="198">
        <v>6.48</v>
      </c>
      <c r="V58" s="198">
        <v>0.14000000000000001</v>
      </c>
      <c r="W58" s="198">
        <v>0.45</v>
      </c>
      <c r="X58" s="198">
        <v>1.45</v>
      </c>
      <c r="Y58" s="198">
        <v>0</v>
      </c>
      <c r="Z58" s="198">
        <v>2.4900000000000002</v>
      </c>
      <c r="AA58" s="198">
        <v>0.69</v>
      </c>
      <c r="AB58" s="198">
        <v>0</v>
      </c>
      <c r="AC58" s="198">
        <v>12.64</v>
      </c>
      <c r="AD58" s="198">
        <v>0</v>
      </c>
      <c r="AE58" s="198">
        <v>0</v>
      </c>
      <c r="AF58" s="198">
        <v>0</v>
      </c>
      <c r="AG58" s="198">
        <v>11.06</v>
      </c>
      <c r="AH58" s="198">
        <v>0</v>
      </c>
      <c r="AI58" s="198">
        <v>21.7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133.76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0.3</v>
      </c>
      <c r="L59" s="198">
        <v>18.57</v>
      </c>
      <c r="M59" s="198">
        <v>0.91</v>
      </c>
      <c r="N59" s="198">
        <v>1.17</v>
      </c>
      <c r="O59" s="198">
        <v>0</v>
      </c>
      <c r="P59" s="198">
        <v>1.18</v>
      </c>
      <c r="Q59" s="198">
        <v>0</v>
      </c>
      <c r="R59" s="198">
        <v>0</v>
      </c>
      <c r="S59" s="198">
        <v>0.22</v>
      </c>
      <c r="T59" s="198">
        <v>0</v>
      </c>
      <c r="U59" s="198">
        <v>6.48</v>
      </c>
      <c r="V59" s="198">
        <v>0.14000000000000001</v>
      </c>
      <c r="W59" s="198">
        <v>0.45</v>
      </c>
      <c r="X59" s="198">
        <v>1.45</v>
      </c>
      <c r="Y59" s="198">
        <v>0</v>
      </c>
      <c r="Z59" s="198">
        <v>2.4900000000000002</v>
      </c>
      <c r="AA59" s="198">
        <v>0.69</v>
      </c>
      <c r="AB59" s="198">
        <v>0</v>
      </c>
      <c r="AC59" s="198">
        <v>12.64</v>
      </c>
      <c r="AD59" s="198">
        <v>0</v>
      </c>
      <c r="AE59" s="198">
        <v>0</v>
      </c>
      <c r="AF59" s="198">
        <v>0</v>
      </c>
      <c r="AG59" s="198">
        <v>11.06</v>
      </c>
      <c r="AH59" s="198">
        <v>0</v>
      </c>
      <c r="AI59" s="198">
        <v>21.7</v>
      </c>
      <c r="AJ59" s="198">
        <v>0</v>
      </c>
      <c r="AK59" s="198">
        <v>3.25</v>
      </c>
      <c r="AL59" s="198">
        <v>0</v>
      </c>
      <c r="AM59" s="198">
        <v>0</v>
      </c>
      <c r="AN59" s="198">
        <v>0</v>
      </c>
      <c r="AO59" s="198">
        <v>133.76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0.3</v>
      </c>
      <c r="L60" s="198">
        <v>18.57</v>
      </c>
      <c r="M60" s="198">
        <v>0.91</v>
      </c>
      <c r="N60" s="198">
        <v>1.17</v>
      </c>
      <c r="O60" s="198">
        <v>0</v>
      </c>
      <c r="P60" s="198">
        <v>1.18</v>
      </c>
      <c r="Q60" s="198">
        <v>0</v>
      </c>
      <c r="R60" s="198">
        <v>0</v>
      </c>
      <c r="S60" s="198">
        <v>0.22</v>
      </c>
      <c r="T60" s="198">
        <v>0</v>
      </c>
      <c r="U60" s="198">
        <v>6.48</v>
      </c>
      <c r="V60" s="198">
        <v>0.14000000000000001</v>
      </c>
      <c r="W60" s="198">
        <v>0.45</v>
      </c>
      <c r="X60" s="198">
        <v>1.45</v>
      </c>
      <c r="Y60" s="198">
        <v>0</v>
      </c>
      <c r="Z60" s="198">
        <v>2.4900000000000002</v>
      </c>
      <c r="AA60" s="198">
        <v>0.69</v>
      </c>
      <c r="AB60" s="198">
        <v>0</v>
      </c>
      <c r="AC60" s="198">
        <v>12.64</v>
      </c>
      <c r="AD60" s="198">
        <v>0</v>
      </c>
      <c r="AE60" s="198">
        <v>0</v>
      </c>
      <c r="AF60" s="198">
        <v>0</v>
      </c>
      <c r="AG60" s="198">
        <v>11.06</v>
      </c>
      <c r="AH60" s="198">
        <v>0</v>
      </c>
      <c r="AI60" s="198">
        <v>21.7</v>
      </c>
      <c r="AJ60" s="198">
        <v>0</v>
      </c>
      <c r="AK60" s="198">
        <v>3.25</v>
      </c>
      <c r="AL60" s="198">
        <v>0</v>
      </c>
      <c r="AM60" s="198">
        <v>0</v>
      </c>
      <c r="AN60" s="198">
        <v>0</v>
      </c>
      <c r="AO60" s="198">
        <v>133.76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0.3</v>
      </c>
      <c r="L61" s="198">
        <v>18.57</v>
      </c>
      <c r="M61" s="198">
        <v>0.91</v>
      </c>
      <c r="N61" s="198">
        <v>1.17</v>
      </c>
      <c r="O61" s="198">
        <v>0</v>
      </c>
      <c r="P61" s="198">
        <v>1.18</v>
      </c>
      <c r="Q61" s="198">
        <v>0.18</v>
      </c>
      <c r="R61" s="198">
        <v>0.36</v>
      </c>
      <c r="S61" s="198">
        <v>0.22</v>
      </c>
      <c r="T61" s="198">
        <v>0</v>
      </c>
      <c r="U61" s="198">
        <v>6.48</v>
      </c>
      <c r="V61" s="198">
        <v>0.14000000000000001</v>
      </c>
      <c r="W61" s="198">
        <v>0.45</v>
      </c>
      <c r="X61" s="198">
        <v>1.45</v>
      </c>
      <c r="Y61" s="198">
        <v>0</v>
      </c>
      <c r="Z61" s="198">
        <v>2.4900000000000002</v>
      </c>
      <c r="AA61" s="198">
        <v>0.69</v>
      </c>
      <c r="AB61" s="198">
        <v>0</v>
      </c>
      <c r="AC61" s="198">
        <v>12.64</v>
      </c>
      <c r="AD61" s="198">
        <v>0</v>
      </c>
      <c r="AE61" s="198">
        <v>0</v>
      </c>
      <c r="AF61" s="198">
        <v>0</v>
      </c>
      <c r="AG61" s="198">
        <v>11.06</v>
      </c>
      <c r="AH61" s="198">
        <v>0</v>
      </c>
      <c r="AI61" s="198">
        <v>21.7</v>
      </c>
      <c r="AJ61" s="198">
        <v>0</v>
      </c>
      <c r="AK61" s="198">
        <v>3.25</v>
      </c>
      <c r="AL61" s="198">
        <v>0</v>
      </c>
      <c r="AM61" s="198">
        <v>0</v>
      </c>
      <c r="AN61" s="198">
        <v>0</v>
      </c>
      <c r="AO61" s="198">
        <v>133.76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0.3</v>
      </c>
      <c r="L62" s="198">
        <v>18.57</v>
      </c>
      <c r="M62" s="198">
        <v>0.91</v>
      </c>
      <c r="N62" s="198">
        <v>1.17</v>
      </c>
      <c r="O62" s="198">
        <v>0</v>
      </c>
      <c r="P62" s="198">
        <v>1.18</v>
      </c>
      <c r="Q62" s="198">
        <v>0.18</v>
      </c>
      <c r="R62" s="198">
        <v>0.36</v>
      </c>
      <c r="S62" s="198">
        <v>0.22</v>
      </c>
      <c r="T62" s="198">
        <v>0</v>
      </c>
      <c r="U62" s="198">
        <v>6.48</v>
      </c>
      <c r="V62" s="198">
        <v>0.14000000000000001</v>
      </c>
      <c r="W62" s="198">
        <v>0.45</v>
      </c>
      <c r="X62" s="198">
        <v>1.45</v>
      </c>
      <c r="Y62" s="198">
        <v>0</v>
      </c>
      <c r="Z62" s="198">
        <v>2.4900000000000002</v>
      </c>
      <c r="AA62" s="198">
        <v>0.69</v>
      </c>
      <c r="AB62" s="198">
        <v>0</v>
      </c>
      <c r="AC62" s="198">
        <v>12.64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21.31</v>
      </c>
      <c r="AJ62" s="198">
        <v>0</v>
      </c>
      <c r="AK62" s="198">
        <v>3.25</v>
      </c>
      <c r="AL62" s="198">
        <v>0</v>
      </c>
      <c r="AM62" s="198">
        <v>0</v>
      </c>
      <c r="AN62" s="198">
        <v>0</v>
      </c>
      <c r="AO62" s="198">
        <v>133.76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1.19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0.3</v>
      </c>
      <c r="L63" s="198">
        <v>18.57</v>
      </c>
      <c r="M63" s="198">
        <v>0.89</v>
      </c>
      <c r="N63" s="198">
        <v>1.17</v>
      </c>
      <c r="O63" s="198">
        <v>0</v>
      </c>
      <c r="P63" s="198">
        <v>1.18</v>
      </c>
      <c r="Q63" s="198">
        <v>0.18</v>
      </c>
      <c r="R63" s="198">
        <v>0.36</v>
      </c>
      <c r="S63" s="198">
        <v>0.22</v>
      </c>
      <c r="T63" s="198">
        <v>0</v>
      </c>
      <c r="U63" s="198">
        <v>6.48</v>
      </c>
      <c r="V63" s="198">
        <v>0.14000000000000001</v>
      </c>
      <c r="W63" s="198">
        <v>0.45</v>
      </c>
      <c r="X63" s="198">
        <v>1.45</v>
      </c>
      <c r="Y63" s="198">
        <v>0</v>
      </c>
      <c r="Z63" s="198">
        <v>2.4900000000000002</v>
      </c>
      <c r="AA63" s="198">
        <v>0.69</v>
      </c>
      <c r="AB63" s="198">
        <v>0</v>
      </c>
      <c r="AC63" s="198">
        <v>12.64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21.31</v>
      </c>
      <c r="AJ63" s="198">
        <v>0</v>
      </c>
      <c r="AK63" s="198">
        <v>3.25</v>
      </c>
      <c r="AL63" s="198">
        <v>0</v>
      </c>
      <c r="AM63" s="198">
        <v>0</v>
      </c>
      <c r="AN63" s="198">
        <v>0</v>
      </c>
      <c r="AO63" s="198">
        <v>133.76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2.42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0.3</v>
      </c>
      <c r="L64" s="198">
        <v>18.57</v>
      </c>
      <c r="M64" s="198">
        <v>0.89</v>
      </c>
      <c r="N64" s="198">
        <v>1.17</v>
      </c>
      <c r="O64" s="198">
        <v>0</v>
      </c>
      <c r="P64" s="198">
        <v>1.18</v>
      </c>
      <c r="Q64" s="198">
        <v>0.18</v>
      </c>
      <c r="R64" s="198">
        <v>0.36</v>
      </c>
      <c r="S64" s="198">
        <v>0.22</v>
      </c>
      <c r="T64" s="198">
        <v>0</v>
      </c>
      <c r="U64" s="198">
        <v>6.48</v>
      </c>
      <c r="V64" s="198">
        <v>0.14000000000000001</v>
      </c>
      <c r="W64" s="198">
        <v>0.45</v>
      </c>
      <c r="X64" s="198">
        <v>1.45</v>
      </c>
      <c r="Y64" s="198">
        <v>0</v>
      </c>
      <c r="Z64" s="198">
        <v>2.4900000000000002</v>
      </c>
      <c r="AA64" s="198">
        <v>0.69</v>
      </c>
      <c r="AB64" s="198">
        <v>0</v>
      </c>
      <c r="AC64" s="198">
        <v>12.64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21.31</v>
      </c>
      <c r="AJ64" s="198">
        <v>0</v>
      </c>
      <c r="AK64" s="198">
        <v>3.25</v>
      </c>
      <c r="AL64" s="198">
        <v>0</v>
      </c>
      <c r="AM64" s="198">
        <v>0</v>
      </c>
      <c r="AN64" s="198">
        <v>0</v>
      </c>
      <c r="AO64" s="198">
        <v>133.76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2.42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0.3</v>
      </c>
      <c r="L65" s="198">
        <v>18.57</v>
      </c>
      <c r="M65" s="198">
        <v>0.89</v>
      </c>
      <c r="N65" s="198">
        <v>1.17</v>
      </c>
      <c r="O65" s="198">
        <v>0</v>
      </c>
      <c r="P65" s="198">
        <v>1.18</v>
      </c>
      <c r="Q65" s="198">
        <v>0.18</v>
      </c>
      <c r="R65" s="198">
        <v>0.36</v>
      </c>
      <c r="S65" s="198">
        <v>0.22</v>
      </c>
      <c r="T65" s="198">
        <v>0</v>
      </c>
      <c r="U65" s="198">
        <v>6.48</v>
      </c>
      <c r="V65" s="198">
        <v>0.14000000000000001</v>
      </c>
      <c r="W65" s="198">
        <v>0.45</v>
      </c>
      <c r="X65" s="198">
        <v>1.45</v>
      </c>
      <c r="Y65" s="198">
        <v>0</v>
      </c>
      <c r="Z65" s="198">
        <v>2.4900000000000002</v>
      </c>
      <c r="AA65" s="198">
        <v>0.69</v>
      </c>
      <c r="AB65" s="198">
        <v>0</v>
      </c>
      <c r="AC65" s="198">
        <v>12.64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21.31</v>
      </c>
      <c r="AJ65" s="198">
        <v>0</v>
      </c>
      <c r="AK65" s="198">
        <v>3.25</v>
      </c>
      <c r="AL65" s="198">
        <v>0</v>
      </c>
      <c r="AM65" s="198">
        <v>0</v>
      </c>
      <c r="AN65" s="198">
        <v>0</v>
      </c>
      <c r="AO65" s="198">
        <v>133.76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2.42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0.3</v>
      </c>
      <c r="L66" s="198">
        <v>18.57</v>
      </c>
      <c r="M66" s="198">
        <v>0.89</v>
      </c>
      <c r="N66" s="198">
        <v>1.17</v>
      </c>
      <c r="O66" s="198">
        <v>0</v>
      </c>
      <c r="P66" s="198">
        <v>1.18</v>
      </c>
      <c r="Q66" s="198">
        <v>0.18</v>
      </c>
      <c r="R66" s="198">
        <v>0.36</v>
      </c>
      <c r="S66" s="198">
        <v>0.22</v>
      </c>
      <c r="T66" s="198">
        <v>0</v>
      </c>
      <c r="U66" s="198">
        <v>6.48</v>
      </c>
      <c r="V66" s="198">
        <v>0.14000000000000001</v>
      </c>
      <c r="W66" s="198">
        <v>0.45</v>
      </c>
      <c r="X66" s="198">
        <v>1.45</v>
      </c>
      <c r="Y66" s="198">
        <v>0</v>
      </c>
      <c r="Z66" s="198">
        <v>2.4900000000000002</v>
      </c>
      <c r="AA66" s="198">
        <v>0.69</v>
      </c>
      <c r="AB66" s="198">
        <v>0</v>
      </c>
      <c r="AC66" s="198">
        <v>12.64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21.31</v>
      </c>
      <c r="AJ66" s="198">
        <v>0</v>
      </c>
      <c r="AK66" s="198">
        <v>3.25</v>
      </c>
      <c r="AL66" s="198">
        <v>0</v>
      </c>
      <c r="AM66" s="198">
        <v>0</v>
      </c>
      <c r="AN66" s="198">
        <v>0</v>
      </c>
      <c r="AO66" s="198">
        <v>133.76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2.42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0.3</v>
      </c>
      <c r="L67" s="198">
        <v>18.57</v>
      </c>
      <c r="M67" s="198">
        <v>0.87</v>
      </c>
      <c r="N67" s="198">
        <v>1.17</v>
      </c>
      <c r="O67" s="198">
        <v>0</v>
      </c>
      <c r="P67" s="198">
        <v>1.18</v>
      </c>
      <c r="Q67" s="198">
        <v>0.18</v>
      </c>
      <c r="R67" s="198">
        <v>0.36</v>
      </c>
      <c r="S67" s="198">
        <v>0.22</v>
      </c>
      <c r="T67" s="198">
        <v>0</v>
      </c>
      <c r="U67" s="198">
        <v>6.48</v>
      </c>
      <c r="V67" s="198">
        <v>0.14000000000000001</v>
      </c>
      <c r="W67" s="198">
        <v>0.45</v>
      </c>
      <c r="X67" s="198">
        <v>1.45</v>
      </c>
      <c r="Y67" s="198">
        <v>0</v>
      </c>
      <c r="Z67" s="198">
        <v>2.4900000000000002</v>
      </c>
      <c r="AA67" s="198">
        <v>0.69</v>
      </c>
      <c r="AB67" s="198">
        <v>0</v>
      </c>
      <c r="AC67" s="198">
        <v>12.64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21.31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169.01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2.42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0.3</v>
      </c>
      <c r="L68" s="198">
        <v>18.57</v>
      </c>
      <c r="M68" s="198">
        <v>0.87</v>
      </c>
      <c r="N68" s="198">
        <v>1.17</v>
      </c>
      <c r="O68" s="198">
        <v>0</v>
      </c>
      <c r="P68" s="198">
        <v>1.18</v>
      </c>
      <c r="Q68" s="198">
        <v>0.18</v>
      </c>
      <c r="R68" s="198">
        <v>0.36</v>
      </c>
      <c r="S68" s="198">
        <v>0.22</v>
      </c>
      <c r="T68" s="198">
        <v>0</v>
      </c>
      <c r="U68" s="198">
        <v>6.48</v>
      </c>
      <c r="V68" s="198">
        <v>0.14000000000000001</v>
      </c>
      <c r="W68" s="198">
        <v>0.45</v>
      </c>
      <c r="X68" s="198">
        <v>1.45</v>
      </c>
      <c r="Y68" s="198">
        <v>0</v>
      </c>
      <c r="Z68" s="198">
        <v>2.4900000000000002</v>
      </c>
      <c r="AA68" s="198">
        <v>0.69</v>
      </c>
      <c r="AB68" s="198">
        <v>0</v>
      </c>
      <c r="AC68" s="198">
        <v>12.64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21.31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169.01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2.42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0.3</v>
      </c>
      <c r="L69" s="198">
        <v>18.57</v>
      </c>
      <c r="M69" s="198">
        <v>0.87</v>
      </c>
      <c r="N69" s="198">
        <v>1.17</v>
      </c>
      <c r="O69" s="198">
        <v>0</v>
      </c>
      <c r="P69" s="198">
        <v>1.18</v>
      </c>
      <c r="Q69" s="198">
        <v>0.18</v>
      </c>
      <c r="R69" s="198">
        <v>0.36</v>
      </c>
      <c r="S69" s="198">
        <v>0.22</v>
      </c>
      <c r="T69" s="198">
        <v>0</v>
      </c>
      <c r="U69" s="198">
        <v>6.48</v>
      </c>
      <c r="V69" s="198">
        <v>0.14000000000000001</v>
      </c>
      <c r="W69" s="198">
        <v>0.45</v>
      </c>
      <c r="X69" s="198">
        <v>1.45</v>
      </c>
      <c r="Y69" s="198">
        <v>0</v>
      </c>
      <c r="Z69" s="198">
        <v>2.4900000000000002</v>
      </c>
      <c r="AA69" s="198">
        <v>0.69</v>
      </c>
      <c r="AB69" s="198">
        <v>0</v>
      </c>
      <c r="AC69" s="198">
        <v>12.64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21.31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169.01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2.42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0.3</v>
      </c>
      <c r="L70" s="198">
        <v>18.57</v>
      </c>
      <c r="M70" s="198">
        <v>0.87</v>
      </c>
      <c r="N70" s="198">
        <v>1.17</v>
      </c>
      <c r="O70" s="198">
        <v>0</v>
      </c>
      <c r="P70" s="198">
        <v>1.18</v>
      </c>
      <c r="Q70" s="198">
        <v>0.18</v>
      </c>
      <c r="R70" s="198">
        <v>0.36</v>
      </c>
      <c r="S70" s="198">
        <v>0.22</v>
      </c>
      <c r="T70" s="198">
        <v>0</v>
      </c>
      <c r="U70" s="198">
        <v>6.48</v>
      </c>
      <c r="V70" s="198">
        <v>0.14000000000000001</v>
      </c>
      <c r="W70" s="198">
        <v>0.45</v>
      </c>
      <c r="X70" s="198">
        <v>1.45</v>
      </c>
      <c r="Y70" s="198">
        <v>0</v>
      </c>
      <c r="Z70" s="198">
        <v>2.4900000000000002</v>
      </c>
      <c r="AA70" s="198">
        <v>0.69</v>
      </c>
      <c r="AB70" s="198">
        <v>0</v>
      </c>
      <c r="AC70" s="198">
        <v>12.64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21.31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169.01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2.42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0.3</v>
      </c>
      <c r="L71" s="198">
        <v>18.57</v>
      </c>
      <c r="M71" s="198">
        <v>0.87</v>
      </c>
      <c r="N71" s="198">
        <v>1.17</v>
      </c>
      <c r="O71" s="198">
        <v>0</v>
      </c>
      <c r="P71" s="198">
        <v>1.18</v>
      </c>
      <c r="Q71" s="198">
        <v>0.18</v>
      </c>
      <c r="R71" s="198">
        <v>0.36</v>
      </c>
      <c r="S71" s="198">
        <v>0.22</v>
      </c>
      <c r="T71" s="198">
        <v>0</v>
      </c>
      <c r="U71" s="198">
        <v>6.48</v>
      </c>
      <c r="V71" s="198">
        <v>0.14000000000000001</v>
      </c>
      <c r="W71" s="198">
        <v>0.46</v>
      </c>
      <c r="X71" s="198">
        <v>1.45</v>
      </c>
      <c r="Y71" s="198">
        <v>0</v>
      </c>
      <c r="Z71" s="198">
        <v>2.4900000000000002</v>
      </c>
      <c r="AA71" s="198">
        <v>0.69</v>
      </c>
      <c r="AB71" s="198">
        <v>0</v>
      </c>
      <c r="AC71" s="198">
        <v>12.64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21.31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169.01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2.42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0.3</v>
      </c>
      <c r="L72" s="198">
        <v>18.57</v>
      </c>
      <c r="M72" s="198">
        <v>0.87</v>
      </c>
      <c r="N72" s="198">
        <v>1.17</v>
      </c>
      <c r="O72" s="198">
        <v>0</v>
      </c>
      <c r="P72" s="198">
        <v>1.18</v>
      </c>
      <c r="Q72" s="198">
        <v>0.18</v>
      </c>
      <c r="R72" s="198">
        <v>0.36</v>
      </c>
      <c r="S72" s="198">
        <v>0.22</v>
      </c>
      <c r="T72" s="198">
        <v>0</v>
      </c>
      <c r="U72" s="198">
        <v>6.48</v>
      </c>
      <c r="V72" s="198">
        <v>0.14000000000000001</v>
      </c>
      <c r="W72" s="198">
        <v>0.46</v>
      </c>
      <c r="X72" s="198">
        <v>1.45</v>
      </c>
      <c r="Y72" s="198">
        <v>0</v>
      </c>
      <c r="Z72" s="198">
        <v>2.4900000000000002</v>
      </c>
      <c r="AA72" s="198">
        <v>0.69</v>
      </c>
      <c r="AB72" s="198">
        <v>0</v>
      </c>
      <c r="AC72" s="198">
        <v>12.64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21.31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169.01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2.42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0.3</v>
      </c>
      <c r="L73" s="198">
        <v>18.57</v>
      </c>
      <c r="M73" s="198">
        <v>0.87</v>
      </c>
      <c r="N73" s="198">
        <v>1.17</v>
      </c>
      <c r="O73" s="198">
        <v>0</v>
      </c>
      <c r="P73" s="198">
        <v>1.18</v>
      </c>
      <c r="Q73" s="198">
        <v>0.18</v>
      </c>
      <c r="R73" s="198">
        <v>0.36</v>
      </c>
      <c r="S73" s="198">
        <v>0.22</v>
      </c>
      <c r="T73" s="198">
        <v>0</v>
      </c>
      <c r="U73" s="198">
        <v>6.48</v>
      </c>
      <c r="V73" s="198">
        <v>0.14000000000000001</v>
      </c>
      <c r="W73" s="198">
        <v>0.46</v>
      </c>
      <c r="X73" s="198">
        <v>1.45</v>
      </c>
      <c r="Y73" s="198">
        <v>0</v>
      </c>
      <c r="Z73" s="198">
        <v>2.4900000000000002</v>
      </c>
      <c r="AA73" s="198">
        <v>0.69</v>
      </c>
      <c r="AB73" s="198">
        <v>0</v>
      </c>
      <c r="AC73" s="198">
        <v>12.64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21.31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169.01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2.42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0.3</v>
      </c>
      <c r="L74" s="198">
        <v>18.57</v>
      </c>
      <c r="M74" s="198">
        <v>0.87</v>
      </c>
      <c r="N74" s="198">
        <v>1.17</v>
      </c>
      <c r="O74" s="198">
        <v>0</v>
      </c>
      <c r="P74" s="198">
        <v>1.18</v>
      </c>
      <c r="Q74" s="198">
        <v>0.18</v>
      </c>
      <c r="R74" s="198">
        <v>0.36</v>
      </c>
      <c r="S74" s="198">
        <v>0.22</v>
      </c>
      <c r="T74" s="198">
        <v>0</v>
      </c>
      <c r="U74" s="198">
        <v>6.48</v>
      </c>
      <c r="V74" s="198">
        <v>0.14000000000000001</v>
      </c>
      <c r="W74" s="198">
        <v>0.46</v>
      </c>
      <c r="X74" s="198">
        <v>1.45</v>
      </c>
      <c r="Y74" s="198">
        <v>0</v>
      </c>
      <c r="Z74" s="198">
        <v>2.4900000000000002</v>
      </c>
      <c r="AA74" s="198">
        <v>0.69</v>
      </c>
      <c r="AB74" s="198">
        <v>0</v>
      </c>
      <c r="AC74" s="198">
        <v>12.64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21.31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169.01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2.42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0.3</v>
      </c>
      <c r="L75" s="198">
        <v>18.57</v>
      </c>
      <c r="M75" s="198">
        <v>0.87</v>
      </c>
      <c r="N75" s="198">
        <v>1.17</v>
      </c>
      <c r="O75" s="198">
        <v>0</v>
      </c>
      <c r="P75" s="198">
        <v>1.18</v>
      </c>
      <c r="Q75" s="198">
        <v>0.18</v>
      </c>
      <c r="R75" s="198">
        <v>0.36</v>
      </c>
      <c r="S75" s="198">
        <v>0.22</v>
      </c>
      <c r="T75" s="198">
        <v>0</v>
      </c>
      <c r="U75" s="198">
        <v>6.48</v>
      </c>
      <c r="V75" s="198">
        <v>0.14000000000000001</v>
      </c>
      <c r="W75" s="198">
        <v>0.46</v>
      </c>
      <c r="X75" s="198">
        <v>1.45</v>
      </c>
      <c r="Y75" s="198">
        <v>0</v>
      </c>
      <c r="Z75" s="198">
        <v>2.4900000000000002</v>
      </c>
      <c r="AA75" s="198">
        <v>0.69</v>
      </c>
      <c r="AB75" s="198">
        <v>0</v>
      </c>
      <c r="AC75" s="198">
        <v>12.64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21.31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169.01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2.42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0.3</v>
      </c>
      <c r="L76" s="198">
        <v>18.57</v>
      </c>
      <c r="M76" s="198">
        <v>0.87</v>
      </c>
      <c r="N76" s="198">
        <v>1.17</v>
      </c>
      <c r="O76" s="198">
        <v>0</v>
      </c>
      <c r="P76" s="198">
        <v>1.18</v>
      </c>
      <c r="Q76" s="198">
        <v>0.18</v>
      </c>
      <c r="R76" s="198">
        <v>0.36</v>
      </c>
      <c r="S76" s="198">
        <v>0.22</v>
      </c>
      <c r="T76" s="198">
        <v>0</v>
      </c>
      <c r="U76" s="198">
        <v>6.48</v>
      </c>
      <c r="V76" s="198">
        <v>0.14000000000000001</v>
      </c>
      <c r="W76" s="198">
        <v>0.46</v>
      </c>
      <c r="X76" s="198">
        <v>1.45</v>
      </c>
      <c r="Y76" s="198">
        <v>0</v>
      </c>
      <c r="Z76" s="198">
        <v>2.4900000000000002</v>
      </c>
      <c r="AA76" s="198">
        <v>0.69</v>
      </c>
      <c r="AB76" s="198">
        <v>0</v>
      </c>
      <c r="AC76" s="198">
        <v>12.64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21.31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169.01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2.42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0.3</v>
      </c>
      <c r="L77" s="198">
        <v>18.57</v>
      </c>
      <c r="M77" s="198">
        <v>0.87</v>
      </c>
      <c r="N77" s="198">
        <v>1.17</v>
      </c>
      <c r="O77" s="198">
        <v>0</v>
      </c>
      <c r="P77" s="198">
        <v>1.18</v>
      </c>
      <c r="Q77" s="198">
        <v>0.18</v>
      </c>
      <c r="R77" s="198">
        <v>0.36</v>
      </c>
      <c r="S77" s="198">
        <v>0.22</v>
      </c>
      <c r="T77" s="198">
        <v>0</v>
      </c>
      <c r="U77" s="198">
        <v>6.48</v>
      </c>
      <c r="V77" s="198">
        <v>0.14000000000000001</v>
      </c>
      <c r="W77" s="198">
        <v>0.46</v>
      </c>
      <c r="X77" s="198">
        <v>1.45</v>
      </c>
      <c r="Y77" s="198">
        <v>0</v>
      </c>
      <c r="Z77" s="198">
        <v>2.4900000000000002</v>
      </c>
      <c r="AA77" s="198">
        <v>0.69</v>
      </c>
      <c r="AB77" s="198">
        <v>0</v>
      </c>
      <c r="AC77" s="198">
        <v>12.64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21.31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168.39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2.42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0.3</v>
      </c>
      <c r="L78" s="198">
        <v>18.57</v>
      </c>
      <c r="M78" s="198">
        <v>0.87</v>
      </c>
      <c r="N78" s="198">
        <v>1.17</v>
      </c>
      <c r="O78" s="198">
        <v>0</v>
      </c>
      <c r="P78" s="198">
        <v>1.18</v>
      </c>
      <c r="Q78" s="198">
        <v>0.18</v>
      </c>
      <c r="R78" s="198">
        <v>0.36</v>
      </c>
      <c r="S78" s="198">
        <v>0.22</v>
      </c>
      <c r="T78" s="198">
        <v>0</v>
      </c>
      <c r="U78" s="198">
        <v>6.48</v>
      </c>
      <c r="V78" s="198">
        <v>0.14000000000000001</v>
      </c>
      <c r="W78" s="198">
        <v>0.46</v>
      </c>
      <c r="X78" s="198">
        <v>1.45</v>
      </c>
      <c r="Y78" s="198">
        <v>0</v>
      </c>
      <c r="Z78" s="198">
        <v>2.4900000000000002</v>
      </c>
      <c r="AA78" s="198">
        <v>0.69</v>
      </c>
      <c r="AB78" s="198">
        <v>0</v>
      </c>
      <c r="AC78" s="198">
        <v>12.64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21.31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168.39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2.42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0.3</v>
      </c>
      <c r="L79" s="198">
        <v>18.57</v>
      </c>
      <c r="M79" s="198">
        <v>0.87</v>
      </c>
      <c r="N79" s="198">
        <v>1.17</v>
      </c>
      <c r="O79" s="198">
        <v>0</v>
      </c>
      <c r="P79" s="198">
        <v>1.18</v>
      </c>
      <c r="Q79" s="198">
        <v>0.2</v>
      </c>
      <c r="R79" s="198">
        <v>0.42</v>
      </c>
      <c r="S79" s="198">
        <v>1.41</v>
      </c>
      <c r="T79" s="198">
        <v>0</v>
      </c>
      <c r="U79" s="198">
        <v>6.48</v>
      </c>
      <c r="V79" s="198">
        <v>0.14000000000000001</v>
      </c>
      <c r="W79" s="198">
        <v>0.46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12.27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21.31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169.01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2.42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0.3</v>
      </c>
      <c r="L80" s="198">
        <v>18.57</v>
      </c>
      <c r="M80" s="198">
        <v>0.87</v>
      </c>
      <c r="N80" s="198">
        <v>1.17</v>
      </c>
      <c r="O80" s="198">
        <v>0</v>
      </c>
      <c r="P80" s="198">
        <v>1.18</v>
      </c>
      <c r="Q80" s="198">
        <v>0.2</v>
      </c>
      <c r="R80" s="198">
        <v>0.42</v>
      </c>
      <c r="S80" s="198">
        <v>1.41</v>
      </c>
      <c r="T80" s="198">
        <v>0</v>
      </c>
      <c r="U80" s="198">
        <v>6.48</v>
      </c>
      <c r="V80" s="198">
        <v>0.14000000000000001</v>
      </c>
      <c r="W80" s="198">
        <v>0.46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12.27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21.31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168.39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2.42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0.3</v>
      </c>
      <c r="L81" s="198">
        <v>18.57</v>
      </c>
      <c r="M81" s="198">
        <v>0.87</v>
      </c>
      <c r="N81" s="198">
        <v>1.17</v>
      </c>
      <c r="O81" s="198">
        <v>0</v>
      </c>
      <c r="P81" s="198">
        <v>1.18</v>
      </c>
      <c r="Q81" s="198">
        <v>0.2</v>
      </c>
      <c r="R81" s="198">
        <v>0.42</v>
      </c>
      <c r="S81" s="198">
        <v>1.41</v>
      </c>
      <c r="T81" s="198">
        <v>0</v>
      </c>
      <c r="U81" s="198">
        <v>6.48</v>
      </c>
      <c r="V81" s="198">
        <v>0.14000000000000001</v>
      </c>
      <c r="W81" s="198">
        <v>0.46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12.27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21.31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168.39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2.42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0.3</v>
      </c>
      <c r="L82" s="198">
        <v>18.57</v>
      </c>
      <c r="M82" s="198">
        <v>0.87</v>
      </c>
      <c r="N82" s="198">
        <v>1.17</v>
      </c>
      <c r="O82" s="198">
        <v>0</v>
      </c>
      <c r="P82" s="198">
        <v>1.18</v>
      </c>
      <c r="Q82" s="198">
        <v>0.2</v>
      </c>
      <c r="R82" s="198">
        <v>0.42</v>
      </c>
      <c r="S82" s="198">
        <v>1.41</v>
      </c>
      <c r="T82" s="198">
        <v>0</v>
      </c>
      <c r="U82" s="198">
        <v>6.48</v>
      </c>
      <c r="V82" s="198">
        <v>0.14000000000000001</v>
      </c>
      <c r="W82" s="198">
        <v>0.46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12.27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21.31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168.39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2.42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0.3</v>
      </c>
      <c r="L83" s="198">
        <v>18.57</v>
      </c>
      <c r="M83" s="198">
        <v>0.87</v>
      </c>
      <c r="N83" s="198">
        <v>1.17</v>
      </c>
      <c r="O83" s="198">
        <v>0</v>
      </c>
      <c r="P83" s="198">
        <v>1.18</v>
      </c>
      <c r="Q83" s="198">
        <v>0.2</v>
      </c>
      <c r="R83" s="198">
        <v>0.42</v>
      </c>
      <c r="S83" s="198">
        <v>1.41</v>
      </c>
      <c r="T83" s="198">
        <v>0</v>
      </c>
      <c r="U83" s="198">
        <v>6.48</v>
      </c>
      <c r="V83" s="198">
        <v>0.14000000000000001</v>
      </c>
      <c r="W83" s="198">
        <v>0.46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11.9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21.31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168.39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2.42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0.3</v>
      </c>
      <c r="L84" s="198">
        <v>18.57</v>
      </c>
      <c r="M84" s="198">
        <v>0.87</v>
      </c>
      <c r="N84" s="198">
        <v>1.17</v>
      </c>
      <c r="O84" s="198">
        <v>0</v>
      </c>
      <c r="P84" s="198">
        <v>1.18</v>
      </c>
      <c r="Q84" s="198">
        <v>0.2</v>
      </c>
      <c r="R84" s="198">
        <v>0.42</v>
      </c>
      <c r="S84" s="198">
        <v>1.41</v>
      </c>
      <c r="T84" s="198">
        <v>0</v>
      </c>
      <c r="U84" s="198">
        <v>6.48</v>
      </c>
      <c r="V84" s="198">
        <v>0.14000000000000001</v>
      </c>
      <c r="W84" s="198">
        <v>0.46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11.9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21.31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168.39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1.1299999999999999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</v>
      </c>
      <c r="L85" s="198">
        <v>18.57</v>
      </c>
      <c r="M85" s="198">
        <v>0.87</v>
      </c>
      <c r="N85" s="198">
        <v>1.17</v>
      </c>
      <c r="O85" s="198">
        <v>0</v>
      </c>
      <c r="P85" s="198">
        <v>1.18</v>
      </c>
      <c r="Q85" s="198">
        <v>0.2</v>
      </c>
      <c r="R85" s="198">
        <v>0.42</v>
      </c>
      <c r="S85" s="198">
        <v>1.41</v>
      </c>
      <c r="T85" s="198">
        <v>0</v>
      </c>
      <c r="U85" s="198">
        <v>6.48</v>
      </c>
      <c r="V85" s="198">
        <v>0.14000000000000001</v>
      </c>
      <c r="W85" s="198">
        <v>0.46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11.9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21.31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169.01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</v>
      </c>
      <c r="L86" s="198">
        <v>18.57</v>
      </c>
      <c r="M86" s="198">
        <v>0.87</v>
      </c>
      <c r="N86" s="198">
        <v>1.17</v>
      </c>
      <c r="O86" s="198">
        <v>0</v>
      </c>
      <c r="P86" s="198">
        <v>1.18</v>
      </c>
      <c r="Q86" s="198">
        <v>0.2</v>
      </c>
      <c r="R86" s="198">
        <v>0.42</v>
      </c>
      <c r="S86" s="198">
        <v>1.41</v>
      </c>
      <c r="T86" s="198">
        <v>0</v>
      </c>
      <c r="U86" s="198">
        <v>6.48</v>
      </c>
      <c r="V86" s="198">
        <v>0.14000000000000001</v>
      </c>
      <c r="W86" s="198">
        <v>0.46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11.9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21.31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168.39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</v>
      </c>
      <c r="L87" s="198">
        <v>18.57</v>
      </c>
      <c r="M87" s="198">
        <v>0.87</v>
      </c>
      <c r="N87" s="198">
        <v>1.17</v>
      </c>
      <c r="O87" s="198">
        <v>0</v>
      </c>
      <c r="P87" s="198">
        <v>1.18</v>
      </c>
      <c r="Q87" s="198">
        <v>0.49</v>
      </c>
      <c r="R87" s="198">
        <v>0</v>
      </c>
      <c r="S87" s="198">
        <v>1.41</v>
      </c>
      <c r="T87" s="198">
        <v>0</v>
      </c>
      <c r="U87" s="198">
        <v>6.48</v>
      </c>
      <c r="V87" s="198">
        <v>0.14000000000000001</v>
      </c>
      <c r="W87" s="198">
        <v>0.46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11.9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21.31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168.39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</v>
      </c>
      <c r="L88" s="198">
        <v>18.57</v>
      </c>
      <c r="M88" s="198">
        <v>0.87</v>
      </c>
      <c r="N88" s="198">
        <v>1.17</v>
      </c>
      <c r="O88" s="198">
        <v>0</v>
      </c>
      <c r="P88" s="198">
        <v>1.18</v>
      </c>
      <c r="Q88" s="198">
        <v>0.2</v>
      </c>
      <c r="R88" s="198">
        <v>0.36</v>
      </c>
      <c r="S88" s="198">
        <v>1.41</v>
      </c>
      <c r="T88" s="198">
        <v>0</v>
      </c>
      <c r="U88" s="198">
        <v>6.48</v>
      </c>
      <c r="V88" s="198">
        <v>0.14000000000000001</v>
      </c>
      <c r="W88" s="198">
        <v>0.46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11.9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21.31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168.39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</v>
      </c>
      <c r="L89" s="198">
        <v>18.57</v>
      </c>
      <c r="M89" s="198">
        <v>0.87</v>
      </c>
      <c r="N89" s="198">
        <v>1.17</v>
      </c>
      <c r="O89" s="198">
        <v>0</v>
      </c>
      <c r="P89" s="198">
        <v>1.18</v>
      </c>
      <c r="Q89" s="198">
        <v>0.2</v>
      </c>
      <c r="R89" s="198">
        <v>0.36</v>
      </c>
      <c r="S89" s="198">
        <v>1.41</v>
      </c>
      <c r="T89" s="198">
        <v>0</v>
      </c>
      <c r="U89" s="198">
        <v>6.48</v>
      </c>
      <c r="V89" s="198">
        <v>0.14000000000000001</v>
      </c>
      <c r="W89" s="198">
        <v>0.46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11.9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21.31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178.8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</v>
      </c>
      <c r="L90" s="198">
        <v>18.57</v>
      </c>
      <c r="M90" s="198">
        <v>0.87</v>
      </c>
      <c r="N90" s="198">
        <v>1.17</v>
      </c>
      <c r="O90" s="198">
        <v>0</v>
      </c>
      <c r="P90" s="198">
        <v>1.18</v>
      </c>
      <c r="Q90" s="198">
        <v>0.2</v>
      </c>
      <c r="R90" s="198">
        <v>0.36</v>
      </c>
      <c r="S90" s="198">
        <v>1.41</v>
      </c>
      <c r="T90" s="198">
        <v>0</v>
      </c>
      <c r="U90" s="198">
        <v>6.48</v>
      </c>
      <c r="V90" s="198">
        <v>0.14000000000000001</v>
      </c>
      <c r="W90" s="198">
        <v>0.46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11.9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21.31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178.8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</v>
      </c>
      <c r="L91" s="198">
        <v>18.57</v>
      </c>
      <c r="M91" s="198">
        <v>0.87</v>
      </c>
      <c r="N91" s="198">
        <v>1.17</v>
      </c>
      <c r="O91" s="198">
        <v>0</v>
      </c>
      <c r="P91" s="198">
        <v>1.18</v>
      </c>
      <c r="Q91" s="198">
        <v>0.2</v>
      </c>
      <c r="R91" s="198">
        <v>0.36</v>
      </c>
      <c r="S91" s="198">
        <v>1.41</v>
      </c>
      <c r="T91" s="198">
        <v>0</v>
      </c>
      <c r="U91" s="198">
        <v>6.48</v>
      </c>
      <c r="V91" s="198">
        <v>0.14000000000000001</v>
      </c>
      <c r="W91" s="198">
        <v>0.46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11.9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21.31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</v>
      </c>
      <c r="L92" s="198">
        <v>18.57</v>
      </c>
      <c r="M92" s="198">
        <v>0.87</v>
      </c>
      <c r="N92" s="198">
        <v>1.17</v>
      </c>
      <c r="O92" s="198">
        <v>0</v>
      </c>
      <c r="P92" s="198">
        <v>1.18</v>
      </c>
      <c r="Q92" s="198">
        <v>0.2</v>
      </c>
      <c r="R92" s="198">
        <v>0.36</v>
      </c>
      <c r="S92" s="198">
        <v>1.41</v>
      </c>
      <c r="T92" s="198">
        <v>0</v>
      </c>
      <c r="U92" s="198">
        <v>6.48</v>
      </c>
      <c r="V92" s="198">
        <v>0.14000000000000001</v>
      </c>
      <c r="W92" s="198">
        <v>0.46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11.9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21.31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</v>
      </c>
      <c r="L93" s="198">
        <v>18.57</v>
      </c>
      <c r="M93" s="198">
        <v>0.87</v>
      </c>
      <c r="N93" s="198">
        <v>1.17</v>
      </c>
      <c r="O93" s="198">
        <v>0</v>
      </c>
      <c r="P93" s="198">
        <v>1.18</v>
      </c>
      <c r="Q93" s="198">
        <v>0.2</v>
      </c>
      <c r="R93" s="198">
        <v>0.41</v>
      </c>
      <c r="S93" s="198">
        <v>1.41</v>
      </c>
      <c r="T93" s="198">
        <v>0</v>
      </c>
      <c r="U93" s="198">
        <v>6.48</v>
      </c>
      <c r="V93" s="198">
        <v>0.14000000000000001</v>
      </c>
      <c r="W93" s="198">
        <v>0.46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11.9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21.31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178.8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</v>
      </c>
      <c r="L94" s="198">
        <v>18.57</v>
      </c>
      <c r="M94" s="198">
        <v>0.87</v>
      </c>
      <c r="N94" s="198">
        <v>1.17</v>
      </c>
      <c r="O94" s="198">
        <v>0</v>
      </c>
      <c r="P94" s="198">
        <v>1.18</v>
      </c>
      <c r="Q94" s="198">
        <v>0.2</v>
      </c>
      <c r="R94" s="198">
        <v>0.41</v>
      </c>
      <c r="S94" s="198">
        <v>1.41</v>
      </c>
      <c r="T94" s="198">
        <v>0</v>
      </c>
      <c r="U94" s="198">
        <v>6.48</v>
      </c>
      <c r="V94" s="198">
        <v>0.14000000000000001</v>
      </c>
      <c r="W94" s="198">
        <v>0.46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11.9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21.31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178.8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</v>
      </c>
      <c r="L95" s="198">
        <v>18.57</v>
      </c>
      <c r="M95" s="198">
        <v>0.87</v>
      </c>
      <c r="N95" s="198">
        <v>1.17</v>
      </c>
      <c r="O95" s="198">
        <v>0</v>
      </c>
      <c r="P95" s="198">
        <v>1.18</v>
      </c>
      <c r="Q95" s="198">
        <v>0.18</v>
      </c>
      <c r="R95" s="198">
        <v>0.36</v>
      </c>
      <c r="S95" s="198">
        <v>0.22</v>
      </c>
      <c r="T95" s="198">
        <v>0</v>
      </c>
      <c r="U95" s="198">
        <v>6.48</v>
      </c>
      <c r="V95" s="198">
        <v>0.14000000000000001</v>
      </c>
      <c r="W95" s="198">
        <v>0.46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11.52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21.31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176.59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</v>
      </c>
      <c r="L96" s="198">
        <v>18.57</v>
      </c>
      <c r="M96" s="198">
        <v>0.87</v>
      </c>
      <c r="N96" s="198">
        <v>1.17</v>
      </c>
      <c r="O96" s="198">
        <v>0</v>
      </c>
      <c r="P96" s="198">
        <v>1.18</v>
      </c>
      <c r="Q96" s="198">
        <v>0.18</v>
      </c>
      <c r="R96" s="198">
        <v>0.36</v>
      </c>
      <c r="S96" s="198">
        <v>0.22</v>
      </c>
      <c r="T96" s="198">
        <v>0</v>
      </c>
      <c r="U96" s="198">
        <v>6.48</v>
      </c>
      <c r="V96" s="198">
        <v>0.14000000000000001</v>
      </c>
      <c r="W96" s="198">
        <v>0.46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11.52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21.31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176.59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</v>
      </c>
      <c r="L97" s="198">
        <v>18.57</v>
      </c>
      <c r="M97" s="198">
        <v>0.87</v>
      </c>
      <c r="N97" s="198">
        <v>1.17</v>
      </c>
      <c r="O97" s="198">
        <v>0</v>
      </c>
      <c r="P97" s="198">
        <v>1.18</v>
      </c>
      <c r="Q97" s="198">
        <v>0.18</v>
      </c>
      <c r="R97" s="198">
        <v>0.36</v>
      </c>
      <c r="S97" s="198">
        <v>0.22</v>
      </c>
      <c r="T97" s="198">
        <v>0</v>
      </c>
      <c r="U97" s="198">
        <v>6.48</v>
      </c>
      <c r="V97" s="198">
        <v>0.14000000000000001</v>
      </c>
      <c r="W97" s="198">
        <v>0.46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11.52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21.31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</v>
      </c>
      <c r="L98" s="198">
        <v>18.57</v>
      </c>
      <c r="M98" s="198">
        <v>0.87</v>
      </c>
      <c r="N98" s="198">
        <v>1.17</v>
      </c>
      <c r="O98" s="198">
        <v>0</v>
      </c>
      <c r="P98" s="198">
        <v>1.18</v>
      </c>
      <c r="Q98" s="198">
        <v>0.18</v>
      </c>
      <c r="R98" s="198">
        <v>0.36</v>
      </c>
      <c r="S98" s="198">
        <v>0.22</v>
      </c>
      <c r="T98" s="198">
        <v>0</v>
      </c>
      <c r="U98" s="198">
        <v>6.48</v>
      </c>
      <c r="V98" s="198">
        <v>0.14000000000000001</v>
      </c>
      <c r="W98" s="198">
        <v>0.46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11.52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21.31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176.59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2.5385000000000012E-2</v>
      </c>
      <c r="E99">
        <f t="shared" si="0"/>
        <v>0</v>
      </c>
      <c r="F99">
        <f t="shared" si="0"/>
        <v>1.3025000000000007E-2</v>
      </c>
      <c r="G99">
        <f t="shared" si="0"/>
        <v>1.5335000000000001E-2</v>
      </c>
      <c r="H99">
        <f t="shared" si="0"/>
        <v>0</v>
      </c>
      <c r="I99">
        <f t="shared" si="0"/>
        <v>0</v>
      </c>
      <c r="J99">
        <f t="shared" si="0"/>
        <v>6.7999999999999994E-4</v>
      </c>
      <c r="K99">
        <f t="shared" si="0"/>
        <v>7.2000000000000119E-3</v>
      </c>
      <c r="L99">
        <f t="shared" si="0"/>
        <v>0.44567999999999969</v>
      </c>
      <c r="M99">
        <f t="shared" si="0"/>
        <v>2.1500000000000005E-2</v>
      </c>
      <c r="N99">
        <f t="shared" si="0"/>
        <v>2.8080000000000035E-2</v>
      </c>
      <c r="O99">
        <f t="shared" si="0"/>
        <v>0</v>
      </c>
      <c r="P99">
        <f t="shared" si="0"/>
        <v>2.8320000000000067E-2</v>
      </c>
      <c r="Q99">
        <f t="shared" si="0"/>
        <v>5.1299999999999931E-3</v>
      </c>
      <c r="R99">
        <f t="shared" si="0"/>
        <v>1.8530000000000008E-2</v>
      </c>
      <c r="S99">
        <f t="shared" si="0"/>
        <v>1.0479999999999991E-2</v>
      </c>
      <c r="T99">
        <f t="shared" si="0"/>
        <v>0</v>
      </c>
      <c r="U99">
        <f t="shared" si="0"/>
        <v>0.15552000000000021</v>
      </c>
      <c r="V99">
        <f t="shared" si="0"/>
        <v>3.360000000000004E-3</v>
      </c>
      <c r="W99">
        <f t="shared" si="0"/>
        <v>1.0935E-2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1.6559999999999978E-2</v>
      </c>
      <c r="AB99">
        <f t="shared" si="0"/>
        <v>0</v>
      </c>
      <c r="AC99">
        <f t="shared" si="0"/>
        <v>0.29229499999999997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0.16313499999999984</v>
      </c>
      <c r="AH99">
        <f t="shared" si="0"/>
        <v>0</v>
      </c>
      <c r="AI99">
        <f t="shared" si="0"/>
        <v>0.45728999999999975</v>
      </c>
      <c r="AJ99">
        <f t="shared" si="0"/>
        <v>0</v>
      </c>
      <c r="AK99">
        <f t="shared" si="0"/>
        <v>6.4999999999999997E-3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4.0879874999999988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-6.9619999999999997</v>
      </c>
      <c r="G6" s="124">
        <v>-6.9619999999999997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-4.3129999999999997</v>
      </c>
      <c r="N6" s="124">
        <v>-4.3129999999999997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6.9619999999999997</v>
      </c>
      <c r="AF6" s="124">
        <v>4.3129999999999997</v>
      </c>
      <c r="AG6" s="124">
        <v>0</v>
      </c>
      <c r="AH6" s="124">
        <v>0</v>
      </c>
      <c r="AI6" s="124">
        <v>11.275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6.9619999999999997</v>
      </c>
      <c r="BQ6" s="125">
        <f t="shared" si="3"/>
        <v>4.3129999999999997</v>
      </c>
      <c r="BR6" s="125">
        <f t="shared" si="3"/>
        <v>0</v>
      </c>
      <c r="BS6" s="125">
        <f t="shared" si="3"/>
        <v>0</v>
      </c>
      <c r="BT6" s="125">
        <f t="shared" si="20"/>
        <v>-11.274999999999999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69.62</v>
      </c>
      <c r="DA6" s="122">
        <f t="shared" si="8"/>
        <v>43.129999999999995</v>
      </c>
      <c r="DB6" s="122">
        <f t="shared" si="8"/>
        <v>0</v>
      </c>
      <c r="DC6" s="122">
        <f t="shared" si="8"/>
        <v>0</v>
      </c>
      <c r="DD6" s="122">
        <f t="shared" si="30"/>
        <v>112.75</v>
      </c>
      <c r="DF6" s="123">
        <f t="shared" si="31"/>
        <v>6.9619999999999997</v>
      </c>
      <c r="DG6" s="123">
        <f t="shared" si="32"/>
        <v>4.3129999999999997</v>
      </c>
      <c r="DH6" s="123">
        <f t="shared" si="33"/>
        <v>0</v>
      </c>
      <c r="DI6" s="123">
        <f t="shared" si="34"/>
        <v>0</v>
      </c>
      <c r="DJ6" s="123">
        <f t="shared" si="35"/>
        <v>-11.274999999999999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-20.786999999999999</v>
      </c>
      <c r="G7" s="124">
        <v>-20.786999999999999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-12.88</v>
      </c>
      <c r="N7" s="124">
        <v>-12.88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20.786999999999999</v>
      </c>
      <c r="AF7" s="124">
        <v>12.88</v>
      </c>
      <c r="AG7" s="124">
        <v>0</v>
      </c>
      <c r="AH7" s="124">
        <v>0</v>
      </c>
      <c r="AI7" s="124">
        <v>33.667000000000002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20.786999999999999</v>
      </c>
      <c r="BQ7" s="125">
        <f t="shared" si="3"/>
        <v>12.88</v>
      </c>
      <c r="BR7" s="125">
        <f t="shared" si="3"/>
        <v>0</v>
      </c>
      <c r="BS7" s="125">
        <f t="shared" si="3"/>
        <v>0</v>
      </c>
      <c r="BT7" s="125">
        <f t="shared" si="20"/>
        <v>-33.667000000000002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207.87</v>
      </c>
      <c r="DA7" s="122">
        <f t="shared" si="8"/>
        <v>128.80000000000001</v>
      </c>
      <c r="DB7" s="122">
        <f t="shared" si="8"/>
        <v>0</v>
      </c>
      <c r="DC7" s="122">
        <f t="shared" si="8"/>
        <v>0</v>
      </c>
      <c r="DD7" s="122">
        <f t="shared" si="30"/>
        <v>336.67</v>
      </c>
      <c r="DF7" s="123">
        <f t="shared" si="31"/>
        <v>20.786999999999999</v>
      </c>
      <c r="DG7" s="123">
        <f t="shared" si="32"/>
        <v>12.88</v>
      </c>
      <c r="DH7" s="123">
        <f t="shared" si="33"/>
        <v>0</v>
      </c>
      <c r="DI7" s="123">
        <f t="shared" si="34"/>
        <v>0</v>
      </c>
      <c r="DJ7" s="123">
        <f t="shared" si="35"/>
        <v>-33.667000000000002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-33.265000000000001</v>
      </c>
      <c r="G8" s="124">
        <v>-33.265000000000001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-20.61</v>
      </c>
      <c r="N8" s="124">
        <v>-20.61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33.265000000000001</v>
      </c>
      <c r="AF8" s="124">
        <v>20.61</v>
      </c>
      <c r="AG8" s="124">
        <v>0</v>
      </c>
      <c r="AH8" s="124">
        <v>0</v>
      </c>
      <c r="AI8" s="124">
        <v>53.875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33.265000000000001</v>
      </c>
      <c r="BQ8" s="125">
        <f t="shared" si="3"/>
        <v>20.61</v>
      </c>
      <c r="BR8" s="125">
        <f t="shared" si="3"/>
        <v>0</v>
      </c>
      <c r="BS8" s="125">
        <f t="shared" si="3"/>
        <v>0</v>
      </c>
      <c r="BT8" s="125">
        <f t="shared" si="20"/>
        <v>-53.875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332.65</v>
      </c>
      <c r="DA8" s="122">
        <f t="shared" si="8"/>
        <v>206.1</v>
      </c>
      <c r="DB8" s="122">
        <f t="shared" si="8"/>
        <v>0</v>
      </c>
      <c r="DC8" s="122">
        <f t="shared" si="8"/>
        <v>0</v>
      </c>
      <c r="DD8" s="122">
        <f t="shared" si="30"/>
        <v>538.75</v>
      </c>
      <c r="DF8" s="123">
        <f t="shared" si="31"/>
        <v>33.265000000000001</v>
      </c>
      <c r="DG8" s="123">
        <f t="shared" si="32"/>
        <v>20.61</v>
      </c>
      <c r="DH8" s="123">
        <f t="shared" si="33"/>
        <v>0</v>
      </c>
      <c r="DI8" s="123">
        <f t="shared" si="34"/>
        <v>0</v>
      </c>
      <c r="DJ8" s="123">
        <f t="shared" si="35"/>
        <v>-53.875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-45.444000000000003</v>
      </c>
      <c r="G9" s="124">
        <v>-45.444000000000003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-28.155999999999999</v>
      </c>
      <c r="N9" s="124">
        <v>-28.155999999999999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45.444000000000003</v>
      </c>
      <c r="AF9" s="124">
        <v>28.155999999999999</v>
      </c>
      <c r="AG9" s="124">
        <v>0</v>
      </c>
      <c r="AH9" s="124">
        <v>0</v>
      </c>
      <c r="AI9" s="124">
        <v>73.599999999999994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45.444000000000003</v>
      </c>
      <c r="BQ9" s="125">
        <f t="shared" si="3"/>
        <v>28.155999999999999</v>
      </c>
      <c r="BR9" s="125">
        <f t="shared" si="3"/>
        <v>0</v>
      </c>
      <c r="BS9" s="125">
        <f t="shared" si="3"/>
        <v>0</v>
      </c>
      <c r="BT9" s="125">
        <f t="shared" si="20"/>
        <v>-73.599999999999994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454.44000000000005</v>
      </c>
      <c r="DA9" s="122">
        <f t="shared" si="8"/>
        <v>281.56</v>
      </c>
      <c r="DB9" s="122">
        <f t="shared" si="8"/>
        <v>0</v>
      </c>
      <c r="DC9" s="122">
        <f t="shared" si="8"/>
        <v>0</v>
      </c>
      <c r="DD9" s="122">
        <f t="shared" si="30"/>
        <v>736</v>
      </c>
      <c r="DF9" s="123">
        <f t="shared" si="31"/>
        <v>45.444000000000003</v>
      </c>
      <c r="DG9" s="123">
        <f t="shared" si="32"/>
        <v>28.155999999999999</v>
      </c>
      <c r="DH9" s="123">
        <f t="shared" si="33"/>
        <v>0</v>
      </c>
      <c r="DI9" s="123">
        <f t="shared" si="34"/>
        <v>0</v>
      </c>
      <c r="DJ9" s="123">
        <f t="shared" si="35"/>
        <v>-73.599999999999994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-55.985999999999997</v>
      </c>
      <c r="G10" s="124">
        <v>-55.985999999999997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-34.689</v>
      </c>
      <c r="N10" s="124">
        <v>-34.689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55.985999999999997</v>
      </c>
      <c r="AF10" s="124">
        <v>34.689</v>
      </c>
      <c r="AG10" s="124">
        <v>0</v>
      </c>
      <c r="AH10" s="124">
        <v>0</v>
      </c>
      <c r="AI10" s="124">
        <v>90.674999999999997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55.985999999999997</v>
      </c>
      <c r="BQ10" s="125">
        <f t="shared" si="3"/>
        <v>34.689</v>
      </c>
      <c r="BR10" s="125">
        <f t="shared" si="3"/>
        <v>0</v>
      </c>
      <c r="BS10" s="125">
        <f t="shared" si="3"/>
        <v>0</v>
      </c>
      <c r="BT10" s="125">
        <f t="shared" si="20"/>
        <v>-90.674999999999997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559.86</v>
      </c>
      <c r="DA10" s="122">
        <f t="shared" si="8"/>
        <v>346.89</v>
      </c>
      <c r="DB10" s="122">
        <f t="shared" si="8"/>
        <v>0</v>
      </c>
      <c r="DC10" s="122">
        <f t="shared" si="8"/>
        <v>0</v>
      </c>
      <c r="DD10" s="122">
        <f t="shared" si="30"/>
        <v>906.75</v>
      </c>
      <c r="DF10" s="123">
        <f t="shared" si="31"/>
        <v>55.985999999999997</v>
      </c>
      <c r="DG10" s="123">
        <f t="shared" si="32"/>
        <v>34.689</v>
      </c>
      <c r="DH10" s="123">
        <f t="shared" si="33"/>
        <v>0</v>
      </c>
      <c r="DI10" s="123">
        <f t="shared" si="34"/>
        <v>0</v>
      </c>
      <c r="DJ10" s="123">
        <f t="shared" si="35"/>
        <v>-90.674999999999997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-70.186999999999998</v>
      </c>
      <c r="G11" s="124">
        <v>-70.186999999999998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-43.487000000000002</v>
      </c>
      <c r="N11" s="124">
        <v>-43.487000000000002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70.186999999999998</v>
      </c>
      <c r="AF11" s="124">
        <v>43.487000000000002</v>
      </c>
      <c r="AG11" s="124">
        <v>0</v>
      </c>
      <c r="AH11" s="124">
        <v>0</v>
      </c>
      <c r="AI11" s="124">
        <v>113.67400000000001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70.186999999999998</v>
      </c>
      <c r="BQ11" s="125">
        <f t="shared" si="3"/>
        <v>43.487000000000002</v>
      </c>
      <c r="BR11" s="125">
        <f t="shared" si="3"/>
        <v>0</v>
      </c>
      <c r="BS11" s="125">
        <f t="shared" si="3"/>
        <v>0</v>
      </c>
      <c r="BT11" s="125">
        <f t="shared" si="20"/>
        <v>-113.67400000000001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701.87</v>
      </c>
      <c r="DA11" s="122">
        <f t="shared" si="8"/>
        <v>434.87</v>
      </c>
      <c r="DB11" s="122">
        <f t="shared" si="8"/>
        <v>0</v>
      </c>
      <c r="DC11" s="122">
        <f t="shared" si="8"/>
        <v>0</v>
      </c>
      <c r="DD11" s="122">
        <f t="shared" si="30"/>
        <v>1136.74</v>
      </c>
      <c r="DF11" s="123">
        <f t="shared" si="31"/>
        <v>70.186999999999998</v>
      </c>
      <c r="DG11" s="123">
        <f t="shared" si="32"/>
        <v>43.487000000000002</v>
      </c>
      <c r="DH11" s="123">
        <f t="shared" si="33"/>
        <v>0</v>
      </c>
      <c r="DI11" s="123">
        <f t="shared" si="34"/>
        <v>0</v>
      </c>
      <c r="DJ11" s="123">
        <f t="shared" si="35"/>
        <v>-113.67400000000001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-78.31</v>
      </c>
      <c r="G12" s="124">
        <v>-78.31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-48.52</v>
      </c>
      <c r="N12" s="124">
        <v>-48.52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78.31</v>
      </c>
      <c r="AF12" s="124">
        <v>48.52</v>
      </c>
      <c r="AG12" s="124">
        <v>0</v>
      </c>
      <c r="AH12" s="124">
        <v>0</v>
      </c>
      <c r="AI12" s="124">
        <v>126.83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78.31</v>
      </c>
      <c r="BQ12" s="125">
        <f t="shared" si="3"/>
        <v>48.52</v>
      </c>
      <c r="BR12" s="125">
        <f t="shared" si="3"/>
        <v>0</v>
      </c>
      <c r="BS12" s="125">
        <f t="shared" si="3"/>
        <v>0</v>
      </c>
      <c r="BT12" s="125">
        <f t="shared" si="20"/>
        <v>-126.83000000000001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783.1</v>
      </c>
      <c r="DA12" s="122">
        <f t="shared" si="8"/>
        <v>485.20000000000005</v>
      </c>
      <c r="DB12" s="122">
        <f t="shared" si="8"/>
        <v>0</v>
      </c>
      <c r="DC12" s="122">
        <f t="shared" si="8"/>
        <v>0</v>
      </c>
      <c r="DD12" s="122">
        <f t="shared" si="30"/>
        <v>1268.3000000000002</v>
      </c>
      <c r="DF12" s="123">
        <f t="shared" si="31"/>
        <v>78.31</v>
      </c>
      <c r="DG12" s="123">
        <f t="shared" si="32"/>
        <v>48.52</v>
      </c>
      <c r="DH12" s="123">
        <f t="shared" si="33"/>
        <v>0</v>
      </c>
      <c r="DI12" s="123">
        <f t="shared" si="34"/>
        <v>0</v>
      </c>
      <c r="DJ12" s="123">
        <f t="shared" si="35"/>
        <v>-126.83000000000001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-89.494</v>
      </c>
      <c r="G13" s="124">
        <v>-89.494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-55.45</v>
      </c>
      <c r="N13" s="124">
        <v>-55.45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89.494</v>
      </c>
      <c r="AF13" s="124">
        <v>55.45</v>
      </c>
      <c r="AG13" s="124">
        <v>0</v>
      </c>
      <c r="AH13" s="124">
        <v>0</v>
      </c>
      <c r="AI13" s="124">
        <v>144.94399999999999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89.494</v>
      </c>
      <c r="BQ13" s="125">
        <f t="shared" si="3"/>
        <v>55.45</v>
      </c>
      <c r="BR13" s="125">
        <f t="shared" si="3"/>
        <v>0</v>
      </c>
      <c r="BS13" s="125">
        <f t="shared" si="3"/>
        <v>0</v>
      </c>
      <c r="BT13" s="125">
        <f t="shared" si="20"/>
        <v>-144.94400000000002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894.94</v>
      </c>
      <c r="DA13" s="122">
        <f t="shared" si="8"/>
        <v>554.5</v>
      </c>
      <c r="DB13" s="122">
        <f t="shared" si="8"/>
        <v>0</v>
      </c>
      <c r="DC13" s="122">
        <f t="shared" si="8"/>
        <v>0</v>
      </c>
      <c r="DD13" s="122">
        <f t="shared" si="30"/>
        <v>1449.44</v>
      </c>
      <c r="DF13" s="123">
        <f t="shared" si="31"/>
        <v>89.494</v>
      </c>
      <c r="DG13" s="123">
        <f t="shared" si="32"/>
        <v>55.45</v>
      </c>
      <c r="DH13" s="123">
        <f t="shared" si="33"/>
        <v>0</v>
      </c>
      <c r="DI13" s="123">
        <f t="shared" si="34"/>
        <v>0</v>
      </c>
      <c r="DJ13" s="123">
        <f t="shared" si="35"/>
        <v>-144.94400000000002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-101.11799999999999</v>
      </c>
      <c r="G14" s="124">
        <v>-101.11799999999999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-62.652000000000001</v>
      </c>
      <c r="N14" s="124">
        <v>-62.652000000000001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101.11799999999999</v>
      </c>
      <c r="AF14" s="124">
        <v>62.652000000000001</v>
      </c>
      <c r="AG14" s="124">
        <v>0</v>
      </c>
      <c r="AH14" s="124">
        <v>0</v>
      </c>
      <c r="AI14" s="124">
        <v>163.77000000000001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101.11799999999999</v>
      </c>
      <c r="BQ14" s="125">
        <f t="shared" si="3"/>
        <v>62.652000000000001</v>
      </c>
      <c r="BR14" s="125">
        <f t="shared" si="3"/>
        <v>0</v>
      </c>
      <c r="BS14" s="125">
        <f t="shared" si="3"/>
        <v>0</v>
      </c>
      <c r="BT14" s="125">
        <f t="shared" si="20"/>
        <v>-163.76999999999998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1011.18</v>
      </c>
      <c r="DA14" s="122">
        <f t="shared" si="8"/>
        <v>626.52</v>
      </c>
      <c r="DB14" s="122">
        <f t="shared" si="8"/>
        <v>0</v>
      </c>
      <c r="DC14" s="122">
        <f t="shared" si="8"/>
        <v>0</v>
      </c>
      <c r="DD14" s="122">
        <f t="shared" si="30"/>
        <v>1637.6999999999998</v>
      </c>
      <c r="DF14" s="123">
        <f t="shared" si="31"/>
        <v>101.11799999999999</v>
      </c>
      <c r="DG14" s="123">
        <f t="shared" si="32"/>
        <v>62.652000000000001</v>
      </c>
      <c r="DH14" s="123">
        <f t="shared" si="33"/>
        <v>0</v>
      </c>
      <c r="DI14" s="123">
        <f t="shared" si="34"/>
        <v>0</v>
      </c>
      <c r="DJ14" s="123">
        <f t="shared" si="35"/>
        <v>-163.76999999999998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-151.09800000000001</v>
      </c>
      <c r="G15" s="124">
        <v>-151.09800000000001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-30</v>
      </c>
      <c r="N15" s="124">
        <v>-30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151.09800000000001</v>
      </c>
      <c r="AF15" s="124">
        <v>30</v>
      </c>
      <c r="AG15" s="124">
        <v>0</v>
      </c>
      <c r="AH15" s="124">
        <v>0</v>
      </c>
      <c r="AI15" s="124">
        <v>181.09800000000001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151.09800000000001</v>
      </c>
      <c r="BQ15" s="125">
        <f t="shared" si="3"/>
        <v>30</v>
      </c>
      <c r="BR15" s="125">
        <f t="shared" si="3"/>
        <v>0</v>
      </c>
      <c r="BS15" s="125">
        <f t="shared" si="3"/>
        <v>0</v>
      </c>
      <c r="BT15" s="125">
        <f t="shared" si="20"/>
        <v>-181.09800000000001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1510.98</v>
      </c>
      <c r="DA15" s="122">
        <f t="shared" si="8"/>
        <v>300</v>
      </c>
      <c r="DB15" s="122">
        <f t="shared" si="8"/>
        <v>0</v>
      </c>
      <c r="DC15" s="122">
        <f t="shared" si="8"/>
        <v>0</v>
      </c>
      <c r="DD15" s="122">
        <f t="shared" si="30"/>
        <v>1810.98</v>
      </c>
      <c r="DF15" s="123">
        <f t="shared" si="31"/>
        <v>151.09800000000001</v>
      </c>
      <c r="DG15" s="123">
        <f t="shared" si="32"/>
        <v>30</v>
      </c>
      <c r="DH15" s="123">
        <f t="shared" si="33"/>
        <v>0</v>
      </c>
      <c r="DI15" s="123">
        <f t="shared" si="34"/>
        <v>0</v>
      </c>
      <c r="DJ15" s="123">
        <f t="shared" si="35"/>
        <v>-181.09800000000001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-184.935</v>
      </c>
      <c r="G16" s="124">
        <v>-184.935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-10</v>
      </c>
      <c r="N16" s="124">
        <v>-10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184.935</v>
      </c>
      <c r="AF16" s="124">
        <v>10</v>
      </c>
      <c r="AG16" s="124">
        <v>0</v>
      </c>
      <c r="AH16" s="124">
        <v>0</v>
      </c>
      <c r="AI16" s="124">
        <v>194.935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184.935</v>
      </c>
      <c r="BQ16" s="125">
        <f t="shared" si="3"/>
        <v>10</v>
      </c>
      <c r="BR16" s="125">
        <f t="shared" si="3"/>
        <v>0</v>
      </c>
      <c r="BS16" s="125">
        <f t="shared" si="3"/>
        <v>0</v>
      </c>
      <c r="BT16" s="125">
        <f t="shared" si="20"/>
        <v>-194.935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1849.35</v>
      </c>
      <c r="DA16" s="122">
        <f t="shared" si="8"/>
        <v>100</v>
      </c>
      <c r="DB16" s="122">
        <f t="shared" si="8"/>
        <v>0</v>
      </c>
      <c r="DC16" s="122">
        <f t="shared" si="8"/>
        <v>0</v>
      </c>
      <c r="DD16" s="122">
        <f t="shared" si="30"/>
        <v>1949.35</v>
      </c>
      <c r="DF16" s="123">
        <f t="shared" si="31"/>
        <v>184.935</v>
      </c>
      <c r="DG16" s="123">
        <f t="shared" si="32"/>
        <v>10</v>
      </c>
      <c r="DH16" s="123">
        <f t="shared" si="33"/>
        <v>0</v>
      </c>
      <c r="DI16" s="123">
        <f t="shared" si="34"/>
        <v>0</v>
      </c>
      <c r="DJ16" s="123">
        <f t="shared" si="35"/>
        <v>-194.935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-192</v>
      </c>
      <c r="G17" s="124">
        <v>-192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192</v>
      </c>
      <c r="AF17" s="124">
        <v>0</v>
      </c>
      <c r="AG17" s="124">
        <v>0</v>
      </c>
      <c r="AH17" s="124">
        <v>0</v>
      </c>
      <c r="AI17" s="124">
        <v>192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192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-192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1920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1920</v>
      </c>
      <c r="DF17" s="123">
        <f t="shared" si="31"/>
        <v>192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-192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-204</v>
      </c>
      <c r="G18" s="124">
        <v>-204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204</v>
      </c>
      <c r="AF18" s="124">
        <v>0</v>
      </c>
      <c r="AG18" s="124">
        <v>0</v>
      </c>
      <c r="AH18" s="124">
        <v>0</v>
      </c>
      <c r="AI18" s="124">
        <v>204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204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-204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2040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2040</v>
      </c>
      <c r="DF18" s="123">
        <f t="shared" si="31"/>
        <v>204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-204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-183</v>
      </c>
      <c r="G19" s="124">
        <v>-183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183</v>
      </c>
      <c r="AF19" s="124">
        <v>0</v>
      </c>
      <c r="AG19" s="124">
        <v>0</v>
      </c>
      <c r="AH19" s="124">
        <v>0</v>
      </c>
      <c r="AI19" s="124">
        <v>183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183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-183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1830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1830</v>
      </c>
      <c r="DF19" s="123">
        <f t="shared" si="31"/>
        <v>183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-183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-20</v>
      </c>
      <c r="D20" s="124">
        <v>0</v>
      </c>
      <c r="E20" s="124">
        <v>0</v>
      </c>
      <c r="F20" s="124">
        <v>-129</v>
      </c>
      <c r="G20" s="124">
        <v>-149</v>
      </c>
      <c r="H20" s="118"/>
      <c r="I20" s="33">
        <v>18</v>
      </c>
      <c r="J20" s="124">
        <v>20</v>
      </c>
      <c r="K20" s="124">
        <v>0</v>
      </c>
      <c r="L20" s="124">
        <v>0</v>
      </c>
      <c r="M20" s="124">
        <v>0</v>
      </c>
      <c r="N20" s="124">
        <v>20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129</v>
      </c>
      <c r="AF20" s="124">
        <v>0</v>
      </c>
      <c r="AG20" s="124">
        <v>0</v>
      </c>
      <c r="AH20" s="124">
        <v>0</v>
      </c>
      <c r="AI20" s="124">
        <v>129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129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-129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1290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1290</v>
      </c>
      <c r="DF20" s="123">
        <f t="shared" si="31"/>
        <v>149</v>
      </c>
      <c r="DG20" s="123">
        <f t="shared" si="32"/>
        <v>-20</v>
      </c>
      <c r="DH20" s="123">
        <f t="shared" si="33"/>
        <v>0</v>
      </c>
      <c r="DI20" s="123">
        <f t="shared" si="34"/>
        <v>0</v>
      </c>
      <c r="DJ20" s="123">
        <f t="shared" si="35"/>
        <v>-129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-25</v>
      </c>
      <c r="D21" s="124">
        <v>0</v>
      </c>
      <c r="E21" s="124">
        <v>0</v>
      </c>
      <c r="F21" s="124">
        <v>-104</v>
      </c>
      <c r="G21" s="124">
        <v>-129</v>
      </c>
      <c r="H21" s="118"/>
      <c r="I21" s="33">
        <v>19</v>
      </c>
      <c r="J21" s="124">
        <v>25</v>
      </c>
      <c r="K21" s="124">
        <v>0</v>
      </c>
      <c r="L21" s="124">
        <v>0</v>
      </c>
      <c r="M21" s="124">
        <v>0</v>
      </c>
      <c r="N21" s="124">
        <v>25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104</v>
      </c>
      <c r="AF21" s="124">
        <v>0</v>
      </c>
      <c r="AG21" s="124">
        <v>0</v>
      </c>
      <c r="AH21" s="124">
        <v>0</v>
      </c>
      <c r="AI21" s="124">
        <v>104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104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-104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1040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1040</v>
      </c>
      <c r="DF21" s="123">
        <f t="shared" si="31"/>
        <v>129</v>
      </c>
      <c r="DG21" s="123">
        <f t="shared" si="32"/>
        <v>-25</v>
      </c>
      <c r="DH21" s="123">
        <f t="shared" si="33"/>
        <v>0</v>
      </c>
      <c r="DI21" s="123">
        <f t="shared" si="34"/>
        <v>0</v>
      </c>
      <c r="DJ21" s="123">
        <f t="shared" si="35"/>
        <v>-104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-35</v>
      </c>
      <c r="D22" s="124">
        <v>0</v>
      </c>
      <c r="E22" s="124">
        <v>0</v>
      </c>
      <c r="F22" s="124">
        <v>-69</v>
      </c>
      <c r="G22" s="124">
        <v>-104</v>
      </c>
      <c r="H22" s="118"/>
      <c r="I22" s="33">
        <v>20</v>
      </c>
      <c r="J22" s="124">
        <v>35</v>
      </c>
      <c r="K22" s="124">
        <v>0</v>
      </c>
      <c r="L22" s="124">
        <v>0</v>
      </c>
      <c r="M22" s="124">
        <v>0</v>
      </c>
      <c r="N22" s="124">
        <v>35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69</v>
      </c>
      <c r="AF22" s="124">
        <v>0</v>
      </c>
      <c r="AG22" s="124">
        <v>0</v>
      </c>
      <c r="AH22" s="124">
        <v>0</v>
      </c>
      <c r="AI22" s="124">
        <v>69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69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-69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350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350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690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690</v>
      </c>
      <c r="DF22" s="123">
        <f t="shared" si="31"/>
        <v>104</v>
      </c>
      <c r="DG22" s="123">
        <f t="shared" si="32"/>
        <v>-35</v>
      </c>
      <c r="DH22" s="123">
        <f t="shared" si="33"/>
        <v>0</v>
      </c>
      <c r="DI22" s="123">
        <f t="shared" si="34"/>
        <v>0</v>
      </c>
      <c r="DJ22" s="123">
        <f t="shared" si="35"/>
        <v>-69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-41</v>
      </c>
      <c r="G23" s="124">
        <v>-41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-20</v>
      </c>
      <c r="N23" s="124">
        <v>-20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41</v>
      </c>
      <c r="AF23" s="124">
        <v>20</v>
      </c>
      <c r="AG23" s="124">
        <v>0</v>
      </c>
      <c r="AH23" s="124">
        <v>0</v>
      </c>
      <c r="AI23" s="124">
        <v>61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41</v>
      </c>
      <c r="BQ23" s="125">
        <f t="shared" si="3"/>
        <v>20</v>
      </c>
      <c r="BR23" s="125">
        <f t="shared" si="3"/>
        <v>0</v>
      </c>
      <c r="BS23" s="125">
        <f t="shared" si="3"/>
        <v>0</v>
      </c>
      <c r="BT23" s="125">
        <f t="shared" si="20"/>
        <v>-61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410</v>
      </c>
      <c r="DA23" s="122">
        <f t="shared" si="8"/>
        <v>200</v>
      </c>
      <c r="DB23" s="122">
        <f t="shared" si="8"/>
        <v>0</v>
      </c>
      <c r="DC23" s="122">
        <f t="shared" si="8"/>
        <v>0</v>
      </c>
      <c r="DD23" s="122">
        <f t="shared" si="30"/>
        <v>610</v>
      </c>
      <c r="DF23" s="123">
        <f t="shared" si="31"/>
        <v>41</v>
      </c>
      <c r="DG23" s="123">
        <f t="shared" si="32"/>
        <v>20</v>
      </c>
      <c r="DH23" s="123">
        <f t="shared" si="33"/>
        <v>0</v>
      </c>
      <c r="DI23" s="123">
        <f t="shared" si="34"/>
        <v>0</v>
      </c>
      <c r="DJ23" s="123">
        <f t="shared" si="35"/>
        <v>-61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-25</v>
      </c>
      <c r="G24" s="124">
        <v>-25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-10</v>
      </c>
      <c r="N24" s="124">
        <v>-10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25</v>
      </c>
      <c r="AF24" s="124">
        <v>10</v>
      </c>
      <c r="AG24" s="124">
        <v>0</v>
      </c>
      <c r="AH24" s="124">
        <v>0</v>
      </c>
      <c r="AI24" s="124">
        <v>35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25</v>
      </c>
      <c r="BQ24" s="125">
        <f t="shared" si="3"/>
        <v>10</v>
      </c>
      <c r="BR24" s="125">
        <f t="shared" si="3"/>
        <v>0</v>
      </c>
      <c r="BS24" s="125">
        <f t="shared" si="3"/>
        <v>0</v>
      </c>
      <c r="BT24" s="125">
        <f t="shared" si="20"/>
        <v>-35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250</v>
      </c>
      <c r="DA24" s="122">
        <f t="shared" si="8"/>
        <v>100</v>
      </c>
      <c r="DB24" s="122">
        <f t="shared" si="8"/>
        <v>0</v>
      </c>
      <c r="DC24" s="122">
        <f t="shared" si="8"/>
        <v>0</v>
      </c>
      <c r="DD24" s="122">
        <f t="shared" si="30"/>
        <v>350</v>
      </c>
      <c r="DF24" s="123">
        <f t="shared" si="31"/>
        <v>25</v>
      </c>
      <c r="DG24" s="123">
        <f t="shared" si="32"/>
        <v>10</v>
      </c>
      <c r="DH24" s="123">
        <f t="shared" si="33"/>
        <v>0</v>
      </c>
      <c r="DI24" s="123">
        <f t="shared" si="34"/>
        <v>0</v>
      </c>
      <c r="DJ24" s="123">
        <f t="shared" si="35"/>
        <v>-35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-13</v>
      </c>
      <c r="G25" s="124">
        <v>-13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13</v>
      </c>
      <c r="AF25" s="124">
        <v>0</v>
      </c>
      <c r="AG25" s="124">
        <v>0</v>
      </c>
      <c r="AH25" s="124">
        <v>0</v>
      </c>
      <c r="AI25" s="124">
        <v>13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130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130</v>
      </c>
      <c r="DF25" s="123">
        <f t="shared" si="31"/>
        <v>13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-7.6210000000000004</v>
      </c>
      <c r="D61" s="124">
        <v>0</v>
      </c>
      <c r="E61" s="124">
        <v>0</v>
      </c>
      <c r="F61" s="124">
        <v>-10.379</v>
      </c>
      <c r="G61" s="124">
        <v>-18</v>
      </c>
      <c r="H61" s="118"/>
      <c r="I61" s="33">
        <v>59</v>
      </c>
      <c r="J61" s="124">
        <v>7.6210000000000004</v>
      </c>
      <c r="K61" s="124">
        <v>0</v>
      </c>
      <c r="L61" s="124">
        <v>0</v>
      </c>
      <c r="M61" s="124">
        <v>0</v>
      </c>
      <c r="N61" s="124">
        <v>7.6210000000000004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10.379</v>
      </c>
      <c r="AF61" s="124">
        <v>0</v>
      </c>
      <c r="AG61" s="124">
        <v>0</v>
      </c>
      <c r="AH61" s="124">
        <v>0</v>
      </c>
      <c r="AI61" s="124">
        <v>10.379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7.6210000000000004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-7.6210000000000004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10.379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-10.379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76.210000000000008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76.210000000000008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103.78999999999999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103.78999999999999</v>
      </c>
      <c r="DF61" s="123">
        <f t="shared" si="31"/>
        <v>18</v>
      </c>
      <c r="DG61" s="123">
        <f t="shared" si="32"/>
        <v>-7.6210000000000004</v>
      </c>
      <c r="DH61" s="123">
        <f t="shared" si="33"/>
        <v>0</v>
      </c>
      <c r="DI61" s="123">
        <f t="shared" si="34"/>
        <v>0</v>
      </c>
      <c r="DJ61" s="123">
        <f t="shared" si="35"/>
        <v>-10.379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-10</v>
      </c>
      <c r="D62" s="124">
        <v>0</v>
      </c>
      <c r="E62" s="124">
        <v>0</v>
      </c>
      <c r="F62" s="124">
        <v>-19</v>
      </c>
      <c r="G62" s="124">
        <v>-29</v>
      </c>
      <c r="H62" s="118"/>
      <c r="I62" s="33">
        <v>60</v>
      </c>
      <c r="J62" s="124">
        <v>10</v>
      </c>
      <c r="K62" s="124">
        <v>0</v>
      </c>
      <c r="L62" s="124">
        <v>0</v>
      </c>
      <c r="M62" s="124">
        <v>0</v>
      </c>
      <c r="N62" s="124">
        <v>10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19</v>
      </c>
      <c r="AF62" s="124">
        <v>0</v>
      </c>
      <c r="AG62" s="124">
        <v>0</v>
      </c>
      <c r="AH62" s="124">
        <v>0</v>
      </c>
      <c r="AI62" s="124">
        <v>19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100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100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190</v>
      </c>
      <c r="DF62" s="123">
        <f t="shared" si="31"/>
        <v>29</v>
      </c>
      <c r="DG62" s="123">
        <f t="shared" si="32"/>
        <v>-10</v>
      </c>
      <c r="DH62" s="123">
        <f t="shared" si="33"/>
        <v>0</v>
      </c>
      <c r="DI62" s="123">
        <f t="shared" si="34"/>
        <v>0</v>
      </c>
      <c r="DJ62" s="123">
        <f t="shared" si="35"/>
        <v>-19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-5</v>
      </c>
      <c r="D63" s="124">
        <v>0</v>
      </c>
      <c r="E63" s="124">
        <v>0</v>
      </c>
      <c r="F63" s="124">
        <v>-71</v>
      </c>
      <c r="G63" s="124">
        <v>-76</v>
      </c>
      <c r="H63" s="118"/>
      <c r="I63" s="33">
        <v>61</v>
      </c>
      <c r="J63" s="124">
        <v>5</v>
      </c>
      <c r="K63" s="124">
        <v>0</v>
      </c>
      <c r="L63" s="124">
        <v>0</v>
      </c>
      <c r="M63" s="124">
        <v>0</v>
      </c>
      <c r="N63" s="124">
        <v>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71</v>
      </c>
      <c r="AF63" s="124">
        <v>0</v>
      </c>
      <c r="AG63" s="124">
        <v>0</v>
      </c>
      <c r="AH63" s="124">
        <v>0</v>
      </c>
      <c r="AI63" s="124">
        <v>71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71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-71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710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710</v>
      </c>
      <c r="DF63" s="123">
        <f t="shared" si="31"/>
        <v>76</v>
      </c>
      <c r="DG63" s="123">
        <f t="shared" si="32"/>
        <v>-5</v>
      </c>
      <c r="DH63" s="123">
        <f t="shared" si="33"/>
        <v>0</v>
      </c>
      <c r="DI63" s="123">
        <f t="shared" si="34"/>
        <v>0</v>
      </c>
      <c r="DJ63" s="123">
        <f t="shared" si="35"/>
        <v>-71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-83.727999999999994</v>
      </c>
      <c r="G64" s="124">
        <v>-83.727999999999994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83.727999999999994</v>
      </c>
      <c r="AF64" s="124">
        <v>0</v>
      </c>
      <c r="AG64" s="124">
        <v>0</v>
      </c>
      <c r="AH64" s="124">
        <v>0</v>
      </c>
      <c r="AI64" s="124">
        <v>83.727999999999994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83.727999999999994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-83.727999999999994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837.28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837.28</v>
      </c>
      <c r="DF64" s="123">
        <f t="shared" si="31"/>
        <v>83.727999999999994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-83.727999999999994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-71.665000000000006</v>
      </c>
      <c r="G65" s="124">
        <v>-71.665000000000006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71.665000000000006</v>
      </c>
      <c r="AF65" s="124">
        <v>0</v>
      </c>
      <c r="AG65" s="124">
        <v>0</v>
      </c>
      <c r="AH65" s="124">
        <v>0</v>
      </c>
      <c r="AI65" s="124">
        <v>71.665000000000006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71.665000000000006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-71.665000000000006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716.65000000000009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716.65000000000009</v>
      </c>
      <c r="DF65" s="123">
        <f t="shared" si="31"/>
        <v>71.665000000000006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-71.665000000000006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-61.811</v>
      </c>
      <c r="G66" s="124">
        <v>-61.811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61.811</v>
      </c>
      <c r="AF66" s="124">
        <v>0</v>
      </c>
      <c r="AG66" s="124">
        <v>0</v>
      </c>
      <c r="AH66" s="124">
        <v>0</v>
      </c>
      <c r="AI66" s="124">
        <v>61.811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61.811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-61.811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618.11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618.11</v>
      </c>
      <c r="DF66" s="123">
        <f t="shared" si="31"/>
        <v>61.811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-61.811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-59.148000000000003</v>
      </c>
      <c r="G67" s="124">
        <v>-59.148000000000003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59.148000000000003</v>
      </c>
      <c r="AF67" s="124">
        <v>0</v>
      </c>
      <c r="AG67" s="124">
        <v>0</v>
      </c>
      <c r="AH67" s="124">
        <v>0</v>
      </c>
      <c r="AI67" s="124">
        <v>59.148000000000003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59.148000000000003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-59.148000000000003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591.48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591.48</v>
      </c>
      <c r="DF67" s="123">
        <f t="shared" si="31"/>
        <v>59.148000000000003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-59.148000000000003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-45.360999999999997</v>
      </c>
      <c r="G68" s="124">
        <v>-45.360999999999997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45.360999999999997</v>
      </c>
      <c r="AF68" s="124">
        <v>0</v>
      </c>
      <c r="AG68" s="124">
        <v>0</v>
      </c>
      <c r="AH68" s="124">
        <v>0</v>
      </c>
      <c r="AI68" s="124">
        <v>45.360999999999997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45.360999999999997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-45.360999999999997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453.60999999999996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453.60999999999996</v>
      </c>
      <c r="DF68" s="123">
        <f t="shared" ref="DF68:DF99" si="59">AR68+AU68+BB68+BI68+BP68</f>
        <v>45.360999999999997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-45.360999999999997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-43.250999999999998</v>
      </c>
      <c r="G69" s="124">
        <v>-43.250999999999998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43.250999999999998</v>
      </c>
      <c r="AF69" s="124">
        <v>0</v>
      </c>
      <c r="AG69" s="124">
        <v>0</v>
      </c>
      <c r="AH69" s="124">
        <v>0</v>
      </c>
      <c r="AI69" s="124">
        <v>43.250999999999998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43.250999999999998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-43.250999999999998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432.51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432.51</v>
      </c>
      <c r="DF69" s="123">
        <f t="shared" si="59"/>
        <v>43.250999999999998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-43.250999999999998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-31.337</v>
      </c>
      <c r="G70" s="124">
        <v>-31.337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-10</v>
      </c>
      <c r="N70" s="124">
        <v>-10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31.337</v>
      </c>
      <c r="AF70" s="124">
        <v>10</v>
      </c>
      <c r="AG70" s="124">
        <v>0</v>
      </c>
      <c r="AH70" s="124">
        <v>0</v>
      </c>
      <c r="AI70" s="124">
        <v>41.337000000000003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31.337</v>
      </c>
      <c r="BQ70" s="125">
        <f t="shared" si="47"/>
        <v>10</v>
      </c>
      <c r="BR70" s="125">
        <f t="shared" si="47"/>
        <v>0</v>
      </c>
      <c r="BS70" s="125">
        <f t="shared" si="47"/>
        <v>0</v>
      </c>
      <c r="BT70" s="125">
        <f t="shared" si="48"/>
        <v>-41.337000000000003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313.37</v>
      </c>
      <c r="DA70" s="122">
        <f t="shared" si="57"/>
        <v>100</v>
      </c>
      <c r="DB70" s="122">
        <f t="shared" si="57"/>
        <v>0</v>
      </c>
      <c r="DC70" s="122">
        <f t="shared" si="57"/>
        <v>0</v>
      </c>
      <c r="DD70" s="122">
        <f t="shared" si="58"/>
        <v>413.37</v>
      </c>
      <c r="DF70" s="123">
        <f t="shared" si="59"/>
        <v>31.337</v>
      </c>
      <c r="DG70" s="123">
        <f t="shared" si="60"/>
        <v>10</v>
      </c>
      <c r="DH70" s="123">
        <f t="shared" si="61"/>
        <v>0</v>
      </c>
      <c r="DI70" s="123">
        <f t="shared" si="62"/>
        <v>0</v>
      </c>
      <c r="DJ70" s="123">
        <f t="shared" si="63"/>
        <v>-41.337000000000003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-33.420999999999999</v>
      </c>
      <c r="G71" s="124">
        <v>-33.420999999999999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-15</v>
      </c>
      <c r="N71" s="124">
        <v>-15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33.420999999999999</v>
      </c>
      <c r="AF71" s="124">
        <v>15</v>
      </c>
      <c r="AG71" s="124">
        <v>0</v>
      </c>
      <c r="AH71" s="124">
        <v>0</v>
      </c>
      <c r="AI71" s="124">
        <v>48.420999999999999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33.420999999999999</v>
      </c>
      <c r="BQ71" s="125">
        <f t="shared" si="47"/>
        <v>15</v>
      </c>
      <c r="BR71" s="125">
        <f t="shared" si="47"/>
        <v>0</v>
      </c>
      <c r="BS71" s="125">
        <f t="shared" si="47"/>
        <v>0</v>
      </c>
      <c r="BT71" s="125">
        <f t="shared" si="48"/>
        <v>-48.420999999999999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334.21</v>
      </c>
      <c r="DA71" s="122">
        <f t="shared" si="57"/>
        <v>150</v>
      </c>
      <c r="DB71" s="122">
        <f t="shared" si="57"/>
        <v>0</v>
      </c>
      <c r="DC71" s="122">
        <f t="shared" si="57"/>
        <v>0</v>
      </c>
      <c r="DD71" s="122">
        <f t="shared" si="58"/>
        <v>484.21</v>
      </c>
      <c r="DF71" s="123">
        <f t="shared" si="59"/>
        <v>33.420999999999999</v>
      </c>
      <c r="DG71" s="123">
        <f t="shared" si="60"/>
        <v>15</v>
      </c>
      <c r="DH71" s="123">
        <f t="shared" si="61"/>
        <v>0</v>
      </c>
      <c r="DI71" s="123">
        <f t="shared" si="62"/>
        <v>0</v>
      </c>
      <c r="DJ71" s="123">
        <f t="shared" si="63"/>
        <v>-48.420999999999999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-38.128999999999998</v>
      </c>
      <c r="G72" s="124">
        <v>-38.128999999999998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-20</v>
      </c>
      <c r="N72" s="124">
        <v>-20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38.128999999999998</v>
      </c>
      <c r="AF72" s="124">
        <v>20</v>
      </c>
      <c r="AG72" s="124">
        <v>0</v>
      </c>
      <c r="AH72" s="124">
        <v>0</v>
      </c>
      <c r="AI72" s="124">
        <v>58.128999999999998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38.128999999999998</v>
      </c>
      <c r="BQ72" s="125">
        <f t="shared" si="47"/>
        <v>20</v>
      </c>
      <c r="BR72" s="125">
        <f t="shared" si="47"/>
        <v>0</v>
      </c>
      <c r="BS72" s="125">
        <f t="shared" si="47"/>
        <v>0</v>
      </c>
      <c r="BT72" s="125">
        <f t="shared" si="48"/>
        <v>-58.128999999999998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381.28999999999996</v>
      </c>
      <c r="DA72" s="122">
        <f t="shared" si="57"/>
        <v>200</v>
      </c>
      <c r="DB72" s="122">
        <f t="shared" si="57"/>
        <v>0</v>
      </c>
      <c r="DC72" s="122">
        <f t="shared" si="57"/>
        <v>0</v>
      </c>
      <c r="DD72" s="122">
        <f t="shared" si="58"/>
        <v>581.29</v>
      </c>
      <c r="DF72" s="123">
        <f t="shared" si="59"/>
        <v>38.128999999999998</v>
      </c>
      <c r="DG72" s="123">
        <f t="shared" si="60"/>
        <v>20</v>
      </c>
      <c r="DH72" s="123">
        <f t="shared" si="61"/>
        <v>0</v>
      </c>
      <c r="DI72" s="123">
        <f t="shared" si="62"/>
        <v>0</v>
      </c>
      <c r="DJ72" s="123">
        <f t="shared" si="63"/>
        <v>-58.128999999999998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-40.618000000000002</v>
      </c>
      <c r="G73" s="124">
        <v>-40.618000000000002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-25.167000000000002</v>
      </c>
      <c r="N73" s="124">
        <v>-25.167000000000002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40.618000000000002</v>
      </c>
      <c r="AF73" s="124">
        <v>25.167000000000002</v>
      </c>
      <c r="AG73" s="124">
        <v>0</v>
      </c>
      <c r="AH73" s="124">
        <v>0</v>
      </c>
      <c r="AI73" s="124">
        <v>65.784999999999997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40.618000000000002</v>
      </c>
      <c r="BQ73" s="125">
        <f t="shared" si="47"/>
        <v>25.167000000000002</v>
      </c>
      <c r="BR73" s="125">
        <f t="shared" si="47"/>
        <v>0</v>
      </c>
      <c r="BS73" s="125">
        <f t="shared" si="47"/>
        <v>0</v>
      </c>
      <c r="BT73" s="125">
        <f t="shared" si="48"/>
        <v>-65.784999999999997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406.18</v>
      </c>
      <c r="DA73" s="122">
        <f t="shared" si="57"/>
        <v>251.67000000000002</v>
      </c>
      <c r="DB73" s="122">
        <f t="shared" si="57"/>
        <v>0</v>
      </c>
      <c r="DC73" s="122">
        <f t="shared" si="57"/>
        <v>0</v>
      </c>
      <c r="DD73" s="122">
        <f t="shared" si="58"/>
        <v>657.85</v>
      </c>
      <c r="DF73" s="123">
        <f t="shared" si="59"/>
        <v>40.618000000000002</v>
      </c>
      <c r="DG73" s="123">
        <f t="shared" si="60"/>
        <v>25.167000000000002</v>
      </c>
      <c r="DH73" s="123">
        <f t="shared" si="61"/>
        <v>0</v>
      </c>
      <c r="DI73" s="123">
        <f t="shared" si="62"/>
        <v>0</v>
      </c>
      <c r="DJ73" s="123">
        <f t="shared" si="63"/>
        <v>-65.784999999999997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-50.802999999999997</v>
      </c>
      <c r="G74" s="124">
        <v>-50.802999999999997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-31.477</v>
      </c>
      <c r="N74" s="124">
        <v>-31.477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50.802999999999997</v>
      </c>
      <c r="AF74" s="124">
        <v>31.477</v>
      </c>
      <c r="AG74" s="124">
        <v>0</v>
      </c>
      <c r="AH74" s="124">
        <v>0</v>
      </c>
      <c r="AI74" s="124">
        <v>82.28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50.802999999999997</v>
      </c>
      <c r="BQ74" s="125">
        <f t="shared" si="47"/>
        <v>31.477</v>
      </c>
      <c r="BR74" s="125">
        <f t="shared" si="47"/>
        <v>0</v>
      </c>
      <c r="BS74" s="125">
        <f t="shared" si="47"/>
        <v>0</v>
      </c>
      <c r="BT74" s="125">
        <f t="shared" si="48"/>
        <v>-82.28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508.03</v>
      </c>
      <c r="DA74" s="122">
        <f t="shared" si="57"/>
        <v>314.77</v>
      </c>
      <c r="DB74" s="122">
        <f t="shared" si="57"/>
        <v>0</v>
      </c>
      <c r="DC74" s="122">
        <f t="shared" si="57"/>
        <v>0</v>
      </c>
      <c r="DD74" s="122">
        <f t="shared" si="58"/>
        <v>822.8</v>
      </c>
      <c r="DF74" s="123">
        <f t="shared" si="59"/>
        <v>50.802999999999997</v>
      </c>
      <c r="DG74" s="123">
        <f t="shared" si="60"/>
        <v>31.477</v>
      </c>
      <c r="DH74" s="123">
        <f t="shared" si="61"/>
        <v>0</v>
      </c>
      <c r="DI74" s="123">
        <f t="shared" si="62"/>
        <v>0</v>
      </c>
      <c r="DJ74" s="123">
        <f t="shared" si="63"/>
        <v>-82.28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-55.429000000000002</v>
      </c>
      <c r="G75" s="124">
        <v>-55.429000000000002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-34.343000000000004</v>
      </c>
      <c r="N75" s="124">
        <v>-34.343000000000004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55.429000000000002</v>
      </c>
      <c r="AF75" s="124">
        <v>34.343000000000004</v>
      </c>
      <c r="AG75" s="124">
        <v>0</v>
      </c>
      <c r="AH75" s="124">
        <v>0</v>
      </c>
      <c r="AI75" s="124">
        <v>89.772000000000006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55.429000000000002</v>
      </c>
      <c r="BQ75" s="125">
        <f t="shared" si="47"/>
        <v>34.343000000000004</v>
      </c>
      <c r="BR75" s="125">
        <f t="shared" si="47"/>
        <v>0</v>
      </c>
      <c r="BS75" s="125">
        <f t="shared" si="47"/>
        <v>0</v>
      </c>
      <c r="BT75" s="125">
        <f t="shared" si="48"/>
        <v>-89.772000000000006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554.29</v>
      </c>
      <c r="DA75" s="122">
        <f t="shared" si="57"/>
        <v>343.43000000000006</v>
      </c>
      <c r="DB75" s="122">
        <f t="shared" si="57"/>
        <v>0</v>
      </c>
      <c r="DC75" s="122">
        <f t="shared" si="57"/>
        <v>0</v>
      </c>
      <c r="DD75" s="122">
        <f t="shared" si="58"/>
        <v>897.72</v>
      </c>
      <c r="DF75" s="123">
        <f t="shared" si="59"/>
        <v>55.429000000000002</v>
      </c>
      <c r="DG75" s="123">
        <f t="shared" si="60"/>
        <v>34.343000000000004</v>
      </c>
      <c r="DH75" s="123">
        <f t="shared" si="61"/>
        <v>0</v>
      </c>
      <c r="DI75" s="123">
        <f t="shared" si="62"/>
        <v>0</v>
      </c>
      <c r="DJ75" s="123">
        <f t="shared" si="63"/>
        <v>-89.772000000000006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-64.242000000000004</v>
      </c>
      <c r="G76" s="124">
        <v>-64.242000000000004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-39.802999999999997</v>
      </c>
      <c r="N76" s="124">
        <v>-39.802999999999997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64.242000000000004</v>
      </c>
      <c r="AF76" s="124">
        <v>39.802999999999997</v>
      </c>
      <c r="AG76" s="124">
        <v>0</v>
      </c>
      <c r="AH76" s="124">
        <v>0</v>
      </c>
      <c r="AI76" s="124">
        <v>104.045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64.242000000000004</v>
      </c>
      <c r="BQ76" s="125">
        <f t="shared" si="47"/>
        <v>39.802999999999997</v>
      </c>
      <c r="BR76" s="125">
        <f t="shared" si="47"/>
        <v>0</v>
      </c>
      <c r="BS76" s="125">
        <f t="shared" si="47"/>
        <v>0</v>
      </c>
      <c r="BT76" s="125">
        <f t="shared" si="48"/>
        <v>-104.045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642.42000000000007</v>
      </c>
      <c r="DA76" s="122">
        <f t="shared" si="57"/>
        <v>398.03</v>
      </c>
      <c r="DB76" s="122">
        <f t="shared" si="57"/>
        <v>0</v>
      </c>
      <c r="DC76" s="122">
        <f t="shared" si="57"/>
        <v>0</v>
      </c>
      <c r="DD76" s="122">
        <f t="shared" si="58"/>
        <v>1040.45</v>
      </c>
      <c r="DF76" s="123">
        <f t="shared" si="59"/>
        <v>64.242000000000004</v>
      </c>
      <c r="DG76" s="123">
        <f t="shared" si="60"/>
        <v>39.802999999999997</v>
      </c>
      <c r="DH76" s="123">
        <f t="shared" si="61"/>
        <v>0</v>
      </c>
      <c r="DI76" s="123">
        <f t="shared" si="62"/>
        <v>0</v>
      </c>
      <c r="DJ76" s="123">
        <f t="shared" si="63"/>
        <v>-104.045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-68.3</v>
      </c>
      <c r="G77" s="124">
        <v>-68.3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-42.317999999999998</v>
      </c>
      <c r="N77" s="124">
        <v>-42.317999999999998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68.3</v>
      </c>
      <c r="AF77" s="124">
        <v>42.317999999999998</v>
      </c>
      <c r="AG77" s="124">
        <v>0</v>
      </c>
      <c r="AH77" s="124">
        <v>0</v>
      </c>
      <c r="AI77" s="124">
        <v>110.61799999999999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68.3</v>
      </c>
      <c r="BQ77" s="125">
        <f t="shared" si="47"/>
        <v>42.317999999999998</v>
      </c>
      <c r="BR77" s="125">
        <f t="shared" si="47"/>
        <v>0</v>
      </c>
      <c r="BS77" s="125">
        <f t="shared" si="47"/>
        <v>0</v>
      </c>
      <c r="BT77" s="125">
        <f t="shared" si="48"/>
        <v>-110.61799999999999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683</v>
      </c>
      <c r="DA77" s="122">
        <f t="shared" si="57"/>
        <v>423.17999999999995</v>
      </c>
      <c r="DB77" s="122">
        <f t="shared" si="57"/>
        <v>0</v>
      </c>
      <c r="DC77" s="122">
        <f t="shared" si="57"/>
        <v>0</v>
      </c>
      <c r="DD77" s="122">
        <f t="shared" si="58"/>
        <v>1106.1799999999998</v>
      </c>
      <c r="DF77" s="123">
        <f t="shared" si="59"/>
        <v>68.3</v>
      </c>
      <c r="DG77" s="123">
        <f t="shared" si="60"/>
        <v>42.317999999999998</v>
      </c>
      <c r="DH77" s="123">
        <f t="shared" si="61"/>
        <v>0</v>
      </c>
      <c r="DI77" s="123">
        <f t="shared" si="62"/>
        <v>0</v>
      </c>
      <c r="DJ77" s="123">
        <f t="shared" si="63"/>
        <v>-110.61799999999999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-72.191000000000003</v>
      </c>
      <c r="G78" s="124">
        <v>-72.191000000000003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-44.728999999999999</v>
      </c>
      <c r="N78" s="124">
        <v>-44.728999999999999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72.191000000000003</v>
      </c>
      <c r="AF78" s="124">
        <v>44.728999999999999</v>
      </c>
      <c r="AG78" s="124">
        <v>0</v>
      </c>
      <c r="AH78" s="124">
        <v>0</v>
      </c>
      <c r="AI78" s="124">
        <v>116.92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72.191000000000003</v>
      </c>
      <c r="BQ78" s="125">
        <f t="shared" si="47"/>
        <v>44.728999999999999</v>
      </c>
      <c r="BR78" s="125">
        <f t="shared" si="47"/>
        <v>0</v>
      </c>
      <c r="BS78" s="125">
        <f t="shared" si="47"/>
        <v>0</v>
      </c>
      <c r="BT78" s="125">
        <f t="shared" si="48"/>
        <v>-116.92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721.91000000000008</v>
      </c>
      <c r="DA78" s="122">
        <f t="shared" si="57"/>
        <v>447.28999999999996</v>
      </c>
      <c r="DB78" s="122">
        <f t="shared" si="57"/>
        <v>0</v>
      </c>
      <c r="DC78" s="122">
        <f t="shared" si="57"/>
        <v>0</v>
      </c>
      <c r="DD78" s="122">
        <f t="shared" si="58"/>
        <v>1169.2</v>
      </c>
      <c r="DF78" s="123">
        <f t="shared" si="59"/>
        <v>72.191000000000003</v>
      </c>
      <c r="DG78" s="123">
        <f t="shared" si="60"/>
        <v>44.728999999999999</v>
      </c>
      <c r="DH78" s="123">
        <f t="shared" si="61"/>
        <v>0</v>
      </c>
      <c r="DI78" s="123">
        <f t="shared" si="62"/>
        <v>0</v>
      </c>
      <c r="DJ78" s="123">
        <f t="shared" si="63"/>
        <v>-116.92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-83.212999999999994</v>
      </c>
      <c r="G79" s="124">
        <v>-83.212999999999994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-51.558</v>
      </c>
      <c r="N79" s="124">
        <v>-51.558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83.212999999999994</v>
      </c>
      <c r="AF79" s="124">
        <v>51.558</v>
      </c>
      <c r="AG79" s="124">
        <v>0</v>
      </c>
      <c r="AH79" s="124">
        <v>0</v>
      </c>
      <c r="AI79" s="124">
        <v>134.77099999999999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83.212999999999994</v>
      </c>
      <c r="BQ79" s="125">
        <f t="shared" si="47"/>
        <v>51.558</v>
      </c>
      <c r="BR79" s="125">
        <f t="shared" si="47"/>
        <v>0</v>
      </c>
      <c r="BS79" s="125">
        <f t="shared" si="47"/>
        <v>0</v>
      </c>
      <c r="BT79" s="125">
        <f t="shared" si="48"/>
        <v>-134.77099999999999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832.12999999999988</v>
      </c>
      <c r="DA79" s="122">
        <f t="shared" si="57"/>
        <v>515.58000000000004</v>
      </c>
      <c r="DB79" s="122">
        <f t="shared" si="57"/>
        <v>0</v>
      </c>
      <c r="DC79" s="122">
        <f t="shared" si="57"/>
        <v>0</v>
      </c>
      <c r="DD79" s="122">
        <f t="shared" si="58"/>
        <v>1347.71</v>
      </c>
      <c r="DF79" s="123">
        <f t="shared" si="59"/>
        <v>83.212999999999994</v>
      </c>
      <c r="DG79" s="123">
        <f t="shared" si="60"/>
        <v>51.558</v>
      </c>
      <c r="DH79" s="123">
        <f t="shared" si="61"/>
        <v>0</v>
      </c>
      <c r="DI79" s="123">
        <f t="shared" si="62"/>
        <v>0</v>
      </c>
      <c r="DJ79" s="123">
        <f t="shared" si="63"/>
        <v>-134.77099999999999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-79.647999999999996</v>
      </c>
      <c r="G80" s="124">
        <v>-79.647999999999996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-49.348999999999997</v>
      </c>
      <c r="N80" s="124">
        <v>-49.348999999999997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79.647999999999996</v>
      </c>
      <c r="AF80" s="124">
        <v>49.348999999999997</v>
      </c>
      <c r="AG80" s="124">
        <v>0</v>
      </c>
      <c r="AH80" s="124">
        <v>0</v>
      </c>
      <c r="AI80" s="124">
        <v>128.99700000000001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79.647999999999996</v>
      </c>
      <c r="BQ80" s="125">
        <f t="shared" si="47"/>
        <v>49.348999999999997</v>
      </c>
      <c r="BR80" s="125">
        <f t="shared" si="47"/>
        <v>0</v>
      </c>
      <c r="BS80" s="125">
        <f t="shared" si="47"/>
        <v>0</v>
      </c>
      <c r="BT80" s="125">
        <f t="shared" si="48"/>
        <v>-128.99699999999999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796.48</v>
      </c>
      <c r="DA80" s="122">
        <f t="shared" si="57"/>
        <v>493.48999999999995</v>
      </c>
      <c r="DB80" s="122">
        <f t="shared" si="57"/>
        <v>0</v>
      </c>
      <c r="DC80" s="122">
        <f t="shared" si="57"/>
        <v>0</v>
      </c>
      <c r="DD80" s="122">
        <f t="shared" si="58"/>
        <v>1289.97</v>
      </c>
      <c r="DF80" s="123">
        <f t="shared" si="59"/>
        <v>79.647999999999996</v>
      </c>
      <c r="DG80" s="123">
        <f t="shared" si="60"/>
        <v>49.348999999999997</v>
      </c>
      <c r="DH80" s="123">
        <f t="shared" si="61"/>
        <v>0</v>
      </c>
      <c r="DI80" s="123">
        <f t="shared" si="62"/>
        <v>0</v>
      </c>
      <c r="DJ80" s="123">
        <f t="shared" si="63"/>
        <v>-128.99699999999999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-81.284999999999997</v>
      </c>
      <c r="G81" s="124">
        <v>-81.284999999999997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-50.363999999999997</v>
      </c>
      <c r="N81" s="124">
        <v>-50.363999999999997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81.284999999999997</v>
      </c>
      <c r="AF81" s="124">
        <v>50.363999999999997</v>
      </c>
      <c r="AG81" s="124">
        <v>0</v>
      </c>
      <c r="AH81" s="124">
        <v>0</v>
      </c>
      <c r="AI81" s="124">
        <v>131.649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81.284999999999997</v>
      </c>
      <c r="BQ81" s="125">
        <f t="shared" si="47"/>
        <v>50.363999999999997</v>
      </c>
      <c r="BR81" s="125">
        <f t="shared" si="47"/>
        <v>0</v>
      </c>
      <c r="BS81" s="125">
        <f t="shared" si="47"/>
        <v>0</v>
      </c>
      <c r="BT81" s="125">
        <f t="shared" si="48"/>
        <v>-131.649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812.84999999999991</v>
      </c>
      <c r="DA81" s="122">
        <f t="shared" si="57"/>
        <v>503.64</v>
      </c>
      <c r="DB81" s="122">
        <f t="shared" si="57"/>
        <v>0</v>
      </c>
      <c r="DC81" s="122">
        <f t="shared" si="57"/>
        <v>0</v>
      </c>
      <c r="DD81" s="122">
        <f t="shared" si="58"/>
        <v>1316.4899999999998</v>
      </c>
      <c r="DF81" s="123">
        <f t="shared" si="59"/>
        <v>81.284999999999997</v>
      </c>
      <c r="DG81" s="123">
        <f t="shared" si="60"/>
        <v>50.363999999999997</v>
      </c>
      <c r="DH81" s="123">
        <f t="shared" si="61"/>
        <v>0</v>
      </c>
      <c r="DI81" s="123">
        <f t="shared" si="62"/>
        <v>0</v>
      </c>
      <c r="DJ81" s="123">
        <f t="shared" si="63"/>
        <v>-131.649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-87.126000000000005</v>
      </c>
      <c r="G82" s="124">
        <v>-87.126000000000005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-53.982999999999997</v>
      </c>
      <c r="N82" s="124">
        <v>-53.982999999999997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87.126000000000005</v>
      </c>
      <c r="AF82" s="124">
        <v>53.982999999999997</v>
      </c>
      <c r="AG82" s="124">
        <v>0</v>
      </c>
      <c r="AH82" s="124">
        <v>0</v>
      </c>
      <c r="AI82" s="124">
        <v>141.10900000000001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87.126000000000005</v>
      </c>
      <c r="BQ82" s="125">
        <f t="shared" si="47"/>
        <v>53.982999999999997</v>
      </c>
      <c r="BR82" s="125">
        <f t="shared" si="47"/>
        <v>0</v>
      </c>
      <c r="BS82" s="125">
        <f t="shared" si="47"/>
        <v>0</v>
      </c>
      <c r="BT82" s="125">
        <f t="shared" si="48"/>
        <v>-141.10900000000001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871.26</v>
      </c>
      <c r="DA82" s="122">
        <f t="shared" si="57"/>
        <v>539.82999999999993</v>
      </c>
      <c r="DB82" s="122">
        <f t="shared" si="57"/>
        <v>0</v>
      </c>
      <c r="DC82" s="122">
        <f t="shared" si="57"/>
        <v>0</v>
      </c>
      <c r="DD82" s="122">
        <f t="shared" si="58"/>
        <v>1411.09</v>
      </c>
      <c r="DF82" s="123">
        <f t="shared" si="59"/>
        <v>87.126000000000005</v>
      </c>
      <c r="DG82" s="123">
        <f t="shared" si="60"/>
        <v>53.982999999999997</v>
      </c>
      <c r="DH82" s="123">
        <f t="shared" si="61"/>
        <v>0</v>
      </c>
      <c r="DI82" s="123">
        <f t="shared" si="62"/>
        <v>0</v>
      </c>
      <c r="DJ82" s="123">
        <f t="shared" si="63"/>
        <v>-141.10900000000001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-97.271000000000001</v>
      </c>
      <c r="G83" s="124">
        <v>-97.271000000000001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-60.268999999999998</v>
      </c>
      <c r="N83" s="124">
        <v>-60.268999999999998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97.271000000000001</v>
      </c>
      <c r="AF83" s="124">
        <v>60.268999999999998</v>
      </c>
      <c r="AG83" s="124">
        <v>0</v>
      </c>
      <c r="AH83" s="124">
        <v>0</v>
      </c>
      <c r="AI83" s="124">
        <v>157.54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97.271000000000001</v>
      </c>
      <c r="BQ83" s="125">
        <f t="shared" si="47"/>
        <v>60.268999999999998</v>
      </c>
      <c r="BR83" s="125">
        <f t="shared" si="47"/>
        <v>0</v>
      </c>
      <c r="BS83" s="125">
        <f t="shared" si="47"/>
        <v>0</v>
      </c>
      <c r="BT83" s="125">
        <f t="shared" si="48"/>
        <v>-157.54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972.71</v>
      </c>
      <c r="DA83" s="122">
        <f t="shared" si="57"/>
        <v>602.68999999999994</v>
      </c>
      <c r="DB83" s="122">
        <f t="shared" si="57"/>
        <v>0</v>
      </c>
      <c r="DC83" s="122">
        <f t="shared" si="57"/>
        <v>0</v>
      </c>
      <c r="DD83" s="122">
        <f t="shared" si="58"/>
        <v>1575.4</v>
      </c>
      <c r="DF83" s="123">
        <f t="shared" si="59"/>
        <v>97.271000000000001</v>
      </c>
      <c r="DG83" s="123">
        <f t="shared" si="60"/>
        <v>60.268999999999998</v>
      </c>
      <c r="DH83" s="123">
        <f t="shared" si="61"/>
        <v>0</v>
      </c>
      <c r="DI83" s="123">
        <f t="shared" si="62"/>
        <v>0</v>
      </c>
      <c r="DJ83" s="123">
        <f t="shared" si="63"/>
        <v>-157.54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-108.98699999999999</v>
      </c>
      <c r="G84" s="124">
        <v>-108.98699999999999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-67.528000000000006</v>
      </c>
      <c r="N84" s="124">
        <v>-67.528000000000006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108.98699999999999</v>
      </c>
      <c r="AF84" s="124">
        <v>67.528000000000006</v>
      </c>
      <c r="AG84" s="124">
        <v>0</v>
      </c>
      <c r="AH84" s="124">
        <v>0</v>
      </c>
      <c r="AI84" s="124">
        <v>176.51499999999999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108.98699999999999</v>
      </c>
      <c r="BQ84" s="125">
        <f t="shared" si="47"/>
        <v>67.528000000000006</v>
      </c>
      <c r="BR84" s="125">
        <f t="shared" si="47"/>
        <v>0</v>
      </c>
      <c r="BS84" s="125">
        <f t="shared" si="47"/>
        <v>0</v>
      </c>
      <c r="BT84" s="125">
        <f t="shared" si="48"/>
        <v>-176.51499999999999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1089.8699999999999</v>
      </c>
      <c r="DA84" s="122">
        <f t="shared" si="57"/>
        <v>675.28000000000009</v>
      </c>
      <c r="DB84" s="122">
        <f t="shared" si="57"/>
        <v>0</v>
      </c>
      <c r="DC84" s="122">
        <f t="shared" si="57"/>
        <v>0</v>
      </c>
      <c r="DD84" s="122">
        <f t="shared" si="58"/>
        <v>1765.15</v>
      </c>
      <c r="DF84" s="123">
        <f t="shared" si="59"/>
        <v>108.98699999999999</v>
      </c>
      <c r="DG84" s="123">
        <f t="shared" si="60"/>
        <v>67.528000000000006</v>
      </c>
      <c r="DH84" s="123">
        <f t="shared" si="61"/>
        <v>0</v>
      </c>
      <c r="DI84" s="123">
        <f t="shared" si="62"/>
        <v>0</v>
      </c>
      <c r="DJ84" s="123">
        <f t="shared" si="63"/>
        <v>-176.51499999999999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-108.71</v>
      </c>
      <c r="G85" s="124">
        <v>-108.71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-67.355000000000004</v>
      </c>
      <c r="N85" s="124">
        <v>-67.355000000000004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108.71</v>
      </c>
      <c r="AF85" s="124">
        <v>67.355000000000004</v>
      </c>
      <c r="AG85" s="124">
        <v>0</v>
      </c>
      <c r="AH85" s="124">
        <v>0</v>
      </c>
      <c r="AI85" s="124">
        <v>176.065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108.71</v>
      </c>
      <c r="BQ85" s="125">
        <f t="shared" si="47"/>
        <v>67.355000000000004</v>
      </c>
      <c r="BR85" s="125">
        <f t="shared" si="47"/>
        <v>0</v>
      </c>
      <c r="BS85" s="125">
        <f t="shared" si="47"/>
        <v>0</v>
      </c>
      <c r="BT85" s="125">
        <f t="shared" si="48"/>
        <v>-176.065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1087.0999999999999</v>
      </c>
      <c r="DA85" s="122">
        <f t="shared" si="57"/>
        <v>673.55000000000007</v>
      </c>
      <c r="DB85" s="122">
        <f t="shared" si="57"/>
        <v>0</v>
      </c>
      <c r="DC85" s="122">
        <f t="shared" si="57"/>
        <v>0</v>
      </c>
      <c r="DD85" s="122">
        <f t="shared" si="58"/>
        <v>1760.65</v>
      </c>
      <c r="DF85" s="123">
        <f t="shared" si="59"/>
        <v>108.71</v>
      </c>
      <c r="DG85" s="123">
        <f t="shared" si="60"/>
        <v>67.355000000000004</v>
      </c>
      <c r="DH85" s="123">
        <f t="shared" si="61"/>
        <v>0</v>
      </c>
      <c r="DI85" s="123">
        <f t="shared" si="62"/>
        <v>0</v>
      </c>
      <c r="DJ85" s="123">
        <f t="shared" si="63"/>
        <v>-176.065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-113.09399999999999</v>
      </c>
      <c r="G86" s="124">
        <v>-113.09399999999999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-70.072000000000003</v>
      </c>
      <c r="N86" s="124">
        <v>-70.072000000000003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113.09399999999999</v>
      </c>
      <c r="AF86" s="124">
        <v>70.072000000000003</v>
      </c>
      <c r="AG86" s="124">
        <v>0</v>
      </c>
      <c r="AH86" s="124">
        <v>0</v>
      </c>
      <c r="AI86" s="124">
        <v>183.166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113.09399999999999</v>
      </c>
      <c r="BQ86" s="125">
        <f t="shared" si="47"/>
        <v>70.072000000000003</v>
      </c>
      <c r="BR86" s="125">
        <f t="shared" si="47"/>
        <v>0</v>
      </c>
      <c r="BS86" s="125">
        <f t="shared" si="47"/>
        <v>0</v>
      </c>
      <c r="BT86" s="125">
        <f t="shared" si="48"/>
        <v>-183.166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1130.94</v>
      </c>
      <c r="DA86" s="122">
        <f t="shared" si="57"/>
        <v>700.72</v>
      </c>
      <c r="DB86" s="122">
        <f t="shared" si="57"/>
        <v>0</v>
      </c>
      <c r="DC86" s="122">
        <f t="shared" si="57"/>
        <v>0</v>
      </c>
      <c r="DD86" s="122">
        <f t="shared" si="58"/>
        <v>1831.66</v>
      </c>
      <c r="DF86" s="123">
        <f t="shared" si="59"/>
        <v>113.09399999999999</v>
      </c>
      <c r="DG86" s="123">
        <f t="shared" si="60"/>
        <v>70.072000000000003</v>
      </c>
      <c r="DH86" s="123">
        <f t="shared" si="61"/>
        <v>0</v>
      </c>
      <c r="DI86" s="123">
        <f t="shared" si="62"/>
        <v>0</v>
      </c>
      <c r="DJ86" s="123">
        <f t="shared" si="63"/>
        <v>-183.166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-111.54300000000001</v>
      </c>
      <c r="G87" s="124">
        <v>-111.54300000000001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-69.111000000000004</v>
      </c>
      <c r="N87" s="124">
        <v>-69.111000000000004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111.54300000000001</v>
      </c>
      <c r="AF87" s="124">
        <v>69.111000000000004</v>
      </c>
      <c r="AG87" s="124">
        <v>0</v>
      </c>
      <c r="AH87" s="124">
        <v>0</v>
      </c>
      <c r="AI87" s="124">
        <v>180.654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111.54300000000001</v>
      </c>
      <c r="BQ87" s="125">
        <f t="shared" si="47"/>
        <v>69.111000000000004</v>
      </c>
      <c r="BR87" s="125">
        <f t="shared" si="47"/>
        <v>0</v>
      </c>
      <c r="BS87" s="125">
        <f t="shared" si="47"/>
        <v>0</v>
      </c>
      <c r="BT87" s="125">
        <f t="shared" si="48"/>
        <v>-180.654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1115.43</v>
      </c>
      <c r="DA87" s="122">
        <f t="shared" si="57"/>
        <v>691.11</v>
      </c>
      <c r="DB87" s="122">
        <f t="shared" si="57"/>
        <v>0</v>
      </c>
      <c r="DC87" s="122">
        <f t="shared" si="57"/>
        <v>0</v>
      </c>
      <c r="DD87" s="122">
        <f t="shared" si="58"/>
        <v>1806.54</v>
      </c>
      <c r="DF87" s="123">
        <f t="shared" si="59"/>
        <v>111.54300000000001</v>
      </c>
      <c r="DG87" s="123">
        <f t="shared" si="60"/>
        <v>69.111000000000004</v>
      </c>
      <c r="DH87" s="123">
        <f t="shared" si="61"/>
        <v>0</v>
      </c>
      <c r="DI87" s="123">
        <f t="shared" si="62"/>
        <v>0</v>
      </c>
      <c r="DJ87" s="123">
        <f t="shared" si="63"/>
        <v>-180.654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-102.512</v>
      </c>
      <c r="G88" s="124">
        <v>-102.512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-63.515000000000001</v>
      </c>
      <c r="N88" s="124">
        <v>-63.515000000000001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102.512</v>
      </c>
      <c r="AF88" s="124">
        <v>63.515000000000001</v>
      </c>
      <c r="AG88" s="124">
        <v>0</v>
      </c>
      <c r="AH88" s="124">
        <v>0</v>
      </c>
      <c r="AI88" s="124">
        <v>166.02699999999999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102.512</v>
      </c>
      <c r="BQ88" s="125">
        <f t="shared" si="47"/>
        <v>63.515000000000001</v>
      </c>
      <c r="BR88" s="125">
        <f t="shared" si="47"/>
        <v>0</v>
      </c>
      <c r="BS88" s="125">
        <f t="shared" si="47"/>
        <v>0</v>
      </c>
      <c r="BT88" s="125">
        <f t="shared" si="48"/>
        <v>-166.02699999999999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1025.1199999999999</v>
      </c>
      <c r="DA88" s="122">
        <f t="shared" si="57"/>
        <v>635.15</v>
      </c>
      <c r="DB88" s="122">
        <f t="shared" si="57"/>
        <v>0</v>
      </c>
      <c r="DC88" s="122">
        <f t="shared" si="57"/>
        <v>0</v>
      </c>
      <c r="DD88" s="122">
        <f t="shared" si="58"/>
        <v>1660.27</v>
      </c>
      <c r="DF88" s="123">
        <f t="shared" si="59"/>
        <v>102.512</v>
      </c>
      <c r="DG88" s="123">
        <f t="shared" si="60"/>
        <v>63.515000000000001</v>
      </c>
      <c r="DH88" s="123">
        <f t="shared" si="61"/>
        <v>0</v>
      </c>
      <c r="DI88" s="123">
        <f t="shared" si="62"/>
        <v>0</v>
      </c>
      <c r="DJ88" s="123">
        <f t="shared" si="63"/>
        <v>-166.02699999999999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-84.441999999999993</v>
      </c>
      <c r="G89" s="124">
        <v>-84.441999999999993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-52.32</v>
      </c>
      <c r="N89" s="124">
        <v>-52.32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84.441999999999993</v>
      </c>
      <c r="AF89" s="124">
        <v>52.32</v>
      </c>
      <c r="AG89" s="124">
        <v>0</v>
      </c>
      <c r="AH89" s="124">
        <v>0</v>
      </c>
      <c r="AI89" s="124">
        <v>136.762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84.441999999999993</v>
      </c>
      <c r="BQ89" s="125">
        <f t="shared" si="47"/>
        <v>52.32</v>
      </c>
      <c r="BR89" s="125">
        <f t="shared" si="47"/>
        <v>0</v>
      </c>
      <c r="BS89" s="125">
        <f t="shared" si="47"/>
        <v>0</v>
      </c>
      <c r="BT89" s="125">
        <f t="shared" si="48"/>
        <v>-136.762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844.42</v>
      </c>
      <c r="DA89" s="122">
        <f t="shared" si="57"/>
        <v>523.20000000000005</v>
      </c>
      <c r="DB89" s="122">
        <f t="shared" si="57"/>
        <v>0</v>
      </c>
      <c r="DC89" s="122">
        <f t="shared" si="57"/>
        <v>0</v>
      </c>
      <c r="DD89" s="122">
        <f t="shared" si="58"/>
        <v>1367.62</v>
      </c>
      <c r="DF89" s="123">
        <f t="shared" si="59"/>
        <v>84.441999999999993</v>
      </c>
      <c r="DG89" s="123">
        <f t="shared" si="60"/>
        <v>52.32</v>
      </c>
      <c r="DH89" s="123">
        <f t="shared" si="61"/>
        <v>0</v>
      </c>
      <c r="DI89" s="123">
        <f t="shared" si="62"/>
        <v>0</v>
      </c>
      <c r="DJ89" s="123">
        <f t="shared" si="63"/>
        <v>-136.762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-62.53</v>
      </c>
      <c r="G90" s="124">
        <v>-62.53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-38.743000000000002</v>
      </c>
      <c r="N90" s="124">
        <v>-38.743000000000002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62.53</v>
      </c>
      <c r="AF90" s="124">
        <v>38.743000000000002</v>
      </c>
      <c r="AG90" s="124">
        <v>0</v>
      </c>
      <c r="AH90" s="124">
        <v>0</v>
      </c>
      <c r="AI90" s="124">
        <v>101.273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62.53</v>
      </c>
      <c r="BQ90" s="125">
        <f t="shared" si="47"/>
        <v>38.743000000000002</v>
      </c>
      <c r="BR90" s="125">
        <f t="shared" si="47"/>
        <v>0</v>
      </c>
      <c r="BS90" s="125">
        <f t="shared" si="47"/>
        <v>0</v>
      </c>
      <c r="BT90" s="125">
        <f t="shared" si="48"/>
        <v>-101.273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625.29999999999995</v>
      </c>
      <c r="DA90" s="122">
        <f t="shared" si="57"/>
        <v>387.43</v>
      </c>
      <c r="DB90" s="122">
        <f t="shared" si="57"/>
        <v>0</v>
      </c>
      <c r="DC90" s="122">
        <f t="shared" si="57"/>
        <v>0</v>
      </c>
      <c r="DD90" s="122">
        <f t="shared" si="58"/>
        <v>1012.73</v>
      </c>
      <c r="DF90" s="123">
        <f t="shared" si="59"/>
        <v>62.53</v>
      </c>
      <c r="DG90" s="123">
        <f t="shared" si="60"/>
        <v>38.743000000000002</v>
      </c>
      <c r="DH90" s="123">
        <f t="shared" si="61"/>
        <v>0</v>
      </c>
      <c r="DI90" s="123">
        <f t="shared" si="62"/>
        <v>0</v>
      </c>
      <c r="DJ90" s="123">
        <f t="shared" si="63"/>
        <v>-101.273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-45.121000000000002</v>
      </c>
      <c r="G91" s="124">
        <v>-45.121000000000002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-27.957000000000001</v>
      </c>
      <c r="N91" s="124">
        <v>-27.957000000000001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45.121000000000002</v>
      </c>
      <c r="AF91" s="124">
        <v>27.957000000000001</v>
      </c>
      <c r="AG91" s="124">
        <v>0</v>
      </c>
      <c r="AH91" s="124">
        <v>0</v>
      </c>
      <c r="AI91" s="124">
        <v>73.078000000000003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45.121000000000002</v>
      </c>
      <c r="BQ91" s="125">
        <f t="shared" si="47"/>
        <v>27.957000000000001</v>
      </c>
      <c r="BR91" s="125">
        <f t="shared" si="47"/>
        <v>0</v>
      </c>
      <c r="BS91" s="125">
        <f t="shared" si="47"/>
        <v>0</v>
      </c>
      <c r="BT91" s="125">
        <f t="shared" si="48"/>
        <v>-73.078000000000003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451.21000000000004</v>
      </c>
      <c r="DA91" s="122">
        <f t="shared" si="57"/>
        <v>279.57</v>
      </c>
      <c r="DB91" s="122">
        <f t="shared" si="57"/>
        <v>0</v>
      </c>
      <c r="DC91" s="122">
        <f t="shared" si="57"/>
        <v>0</v>
      </c>
      <c r="DD91" s="122">
        <f t="shared" si="58"/>
        <v>730.78</v>
      </c>
      <c r="DF91" s="123">
        <f t="shared" si="59"/>
        <v>45.121000000000002</v>
      </c>
      <c r="DG91" s="123">
        <f t="shared" si="60"/>
        <v>27.957000000000001</v>
      </c>
      <c r="DH91" s="123">
        <f t="shared" si="61"/>
        <v>0</v>
      </c>
      <c r="DI91" s="123">
        <f t="shared" si="62"/>
        <v>0</v>
      </c>
      <c r="DJ91" s="123">
        <f t="shared" si="63"/>
        <v>-73.078000000000003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-28.65</v>
      </c>
      <c r="G92" s="124">
        <v>-28.65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-17.751000000000001</v>
      </c>
      <c r="N92" s="124">
        <v>-17.751000000000001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28.65</v>
      </c>
      <c r="AF92" s="124">
        <v>17.751000000000001</v>
      </c>
      <c r="AG92" s="124">
        <v>0</v>
      </c>
      <c r="AH92" s="124">
        <v>0</v>
      </c>
      <c r="AI92" s="124">
        <v>46.401000000000003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28.65</v>
      </c>
      <c r="BQ92" s="125">
        <f t="shared" si="47"/>
        <v>17.751000000000001</v>
      </c>
      <c r="BR92" s="125">
        <f t="shared" si="47"/>
        <v>0</v>
      </c>
      <c r="BS92" s="125">
        <f t="shared" si="47"/>
        <v>0</v>
      </c>
      <c r="BT92" s="125">
        <f t="shared" si="48"/>
        <v>-46.400999999999996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286.5</v>
      </c>
      <c r="DA92" s="122">
        <f t="shared" si="57"/>
        <v>177.51000000000002</v>
      </c>
      <c r="DB92" s="122">
        <f t="shared" si="57"/>
        <v>0</v>
      </c>
      <c r="DC92" s="122">
        <f t="shared" si="57"/>
        <v>0</v>
      </c>
      <c r="DD92" s="122">
        <f t="shared" si="58"/>
        <v>464.01</v>
      </c>
      <c r="DF92" s="123">
        <f t="shared" si="59"/>
        <v>28.65</v>
      </c>
      <c r="DG92" s="123">
        <f t="shared" si="60"/>
        <v>17.751000000000001</v>
      </c>
      <c r="DH92" s="123">
        <f t="shared" si="61"/>
        <v>0</v>
      </c>
      <c r="DI92" s="123">
        <f t="shared" si="62"/>
        <v>0</v>
      </c>
      <c r="DJ92" s="123">
        <f t="shared" si="63"/>
        <v>-46.400999999999996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-12.787000000000001</v>
      </c>
      <c r="G93" s="124">
        <v>-12.787000000000001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-7.923</v>
      </c>
      <c r="N93" s="124">
        <v>-7.923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12.787000000000001</v>
      </c>
      <c r="AF93" s="124">
        <v>7.923</v>
      </c>
      <c r="AG93" s="124">
        <v>0</v>
      </c>
      <c r="AH93" s="124">
        <v>0</v>
      </c>
      <c r="AI93" s="124">
        <v>20.71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12.787000000000001</v>
      </c>
      <c r="BQ93" s="125">
        <f t="shared" si="47"/>
        <v>7.923</v>
      </c>
      <c r="BR93" s="125">
        <f t="shared" si="47"/>
        <v>0</v>
      </c>
      <c r="BS93" s="125">
        <f t="shared" si="47"/>
        <v>0</v>
      </c>
      <c r="BT93" s="125">
        <f t="shared" si="48"/>
        <v>-20.71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127.87</v>
      </c>
      <c r="DA93" s="122">
        <f t="shared" si="57"/>
        <v>79.23</v>
      </c>
      <c r="DB93" s="122">
        <f t="shared" si="57"/>
        <v>0</v>
      </c>
      <c r="DC93" s="122">
        <f t="shared" si="57"/>
        <v>0</v>
      </c>
      <c r="DD93" s="122">
        <f t="shared" si="58"/>
        <v>207.10000000000002</v>
      </c>
      <c r="DF93" s="123">
        <f t="shared" si="59"/>
        <v>12.787000000000001</v>
      </c>
      <c r="DG93" s="123">
        <f t="shared" si="60"/>
        <v>7.923</v>
      </c>
      <c r="DH93" s="123">
        <f t="shared" si="61"/>
        <v>0</v>
      </c>
      <c r="DI93" s="123">
        <f t="shared" si="62"/>
        <v>0</v>
      </c>
      <c r="DJ93" s="123">
        <f t="shared" si="63"/>
        <v>-20.71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-0.98</v>
      </c>
      <c r="G94" s="124">
        <v>-0.98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-0.60699999999999998</v>
      </c>
      <c r="N94" s="124">
        <v>-0.60699999999999998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0.98</v>
      </c>
      <c r="AF94" s="124">
        <v>0.60699999999999998</v>
      </c>
      <c r="AG94" s="124">
        <v>0</v>
      </c>
      <c r="AH94" s="124">
        <v>0</v>
      </c>
      <c r="AI94" s="124">
        <v>1.587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0.98</v>
      </c>
      <c r="BQ94" s="125">
        <f t="shared" si="47"/>
        <v>0.60699999999999998</v>
      </c>
      <c r="BR94" s="125">
        <f t="shared" si="47"/>
        <v>0</v>
      </c>
      <c r="BS94" s="125">
        <f t="shared" si="47"/>
        <v>0</v>
      </c>
      <c r="BT94" s="125">
        <f t="shared" si="48"/>
        <v>-1.587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9.8000000000000007</v>
      </c>
      <c r="DA94" s="122">
        <f t="shared" si="57"/>
        <v>6.07</v>
      </c>
      <c r="DB94" s="122">
        <f t="shared" si="57"/>
        <v>0</v>
      </c>
      <c r="DC94" s="122">
        <f t="shared" si="57"/>
        <v>0</v>
      </c>
      <c r="DD94" s="122">
        <f t="shared" si="58"/>
        <v>15.870000000000001</v>
      </c>
      <c r="DF94" s="123">
        <f t="shared" si="59"/>
        <v>0.98</v>
      </c>
      <c r="DG94" s="123">
        <f t="shared" si="60"/>
        <v>0.60699999999999998</v>
      </c>
      <c r="DH94" s="123">
        <f t="shared" si="61"/>
        <v>0</v>
      </c>
      <c r="DI94" s="123">
        <f t="shared" si="62"/>
        <v>0</v>
      </c>
      <c r="DJ94" s="123">
        <f t="shared" si="63"/>
        <v>-1.587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2.5655249999999998E-2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-2.5655249999999998E-2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0.98132450000000038</v>
      </c>
      <c r="BQ99" s="129">
        <f t="shared" ref="BQ99:BT99" si="68">SUM(BQ3:BQ98)/4000</f>
        <v>0.34799975000000005</v>
      </c>
      <c r="BR99" s="129">
        <f t="shared" si="68"/>
        <v>0</v>
      </c>
      <c r="BS99" s="129">
        <f t="shared" si="68"/>
        <v>0</v>
      </c>
      <c r="BT99" s="129">
        <f t="shared" si="68"/>
        <v>-1.32932425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2.5655250000000001E-2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2.5655250000000001E-2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0.98132450000000027</v>
      </c>
      <c r="DA99" s="131">
        <f t="shared" ref="DA99:DD99" si="73">SUM(DA3:DA98)/40000</f>
        <v>0.34799975</v>
      </c>
      <c r="DB99" s="131">
        <f t="shared" si="73"/>
        <v>0</v>
      </c>
      <c r="DC99" s="131">
        <f t="shared" si="73"/>
        <v>0</v>
      </c>
      <c r="DD99" s="131">
        <f t="shared" si="73"/>
        <v>1.3293242500000002</v>
      </c>
      <c r="DE99" s="128"/>
      <c r="DF99" s="123">
        <f t="shared" si="59"/>
        <v>1.0069797500000004</v>
      </c>
      <c r="DG99" s="123">
        <f t="shared" si="60"/>
        <v>0.32234450000000003</v>
      </c>
      <c r="DH99" s="123">
        <f t="shared" si="61"/>
        <v>0</v>
      </c>
      <c r="DI99" s="123">
        <f t="shared" si="62"/>
        <v>0</v>
      </c>
      <c r="DJ99" s="123">
        <f t="shared" si="63"/>
        <v>-1.32932425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44665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44665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102.82</v>
      </c>
      <c r="I3" s="95">
        <v>45.29</v>
      </c>
      <c r="J3" s="95">
        <v>0</v>
      </c>
      <c r="K3" s="95">
        <v>0</v>
      </c>
      <c r="L3" s="95">
        <v>0</v>
      </c>
      <c r="M3" s="114">
        <v>0.12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148.22999999999999</v>
      </c>
      <c r="W3">
        <v>102.82</v>
      </c>
      <c r="X3">
        <v>45.29</v>
      </c>
      <c r="Y3">
        <v>0</v>
      </c>
      <c r="Z3">
        <v>0.12</v>
      </c>
      <c r="AA3">
        <v>0</v>
      </c>
    </row>
    <row r="4" spans="1:27">
      <c r="G4" t="s">
        <v>46</v>
      </c>
      <c r="H4" s="115">
        <v>93.69</v>
      </c>
      <c r="I4" s="88">
        <v>39.53</v>
      </c>
      <c r="J4" s="88">
        <v>0</v>
      </c>
      <c r="K4" s="88">
        <v>0</v>
      </c>
      <c r="L4" s="88">
        <v>0</v>
      </c>
      <c r="M4" s="116">
        <v>0.73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133.94999999999999</v>
      </c>
      <c r="W4">
        <v>93.69</v>
      </c>
      <c r="X4">
        <v>39.53</v>
      </c>
      <c r="Y4">
        <v>0</v>
      </c>
      <c r="Z4">
        <v>0.73</v>
      </c>
      <c r="AA4">
        <v>0</v>
      </c>
    </row>
    <row r="5" spans="1:27">
      <c r="G5" t="s">
        <v>47</v>
      </c>
      <c r="H5" s="115">
        <v>87.36</v>
      </c>
      <c r="I5" s="88">
        <v>37.299999999999997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124.66</v>
      </c>
      <c r="W5">
        <v>87.36</v>
      </c>
      <c r="X5">
        <v>37.299999999999997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77.67</v>
      </c>
      <c r="I6" s="88">
        <v>34.369999999999997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112.04</v>
      </c>
      <c r="W6">
        <v>77.67</v>
      </c>
      <c r="X6">
        <v>34.369999999999997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78.98</v>
      </c>
      <c r="I7" s="88">
        <v>34.57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113.55</v>
      </c>
      <c r="W7">
        <v>78.98</v>
      </c>
      <c r="X7">
        <v>34.57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67.47</v>
      </c>
      <c r="I8" s="88">
        <v>28.21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95.68</v>
      </c>
      <c r="W8">
        <v>67.47</v>
      </c>
      <c r="X8">
        <v>28.21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50.67</v>
      </c>
      <c r="I9" s="88">
        <v>21.26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71.930000000000007</v>
      </c>
      <c r="W9">
        <v>50.67</v>
      </c>
      <c r="X9">
        <v>21.26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43.56</v>
      </c>
      <c r="I10" s="88">
        <v>15.13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58.69</v>
      </c>
      <c r="W10">
        <v>43.56</v>
      </c>
      <c r="X10">
        <v>15.13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42.11</v>
      </c>
      <c r="I11" s="88">
        <v>12.2</v>
      </c>
      <c r="J11" s="88">
        <v>0</v>
      </c>
      <c r="K11" s="88">
        <v>0</v>
      </c>
      <c r="L11" s="88">
        <v>0</v>
      </c>
      <c r="M11" s="116">
        <v>0.9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55.21</v>
      </c>
      <c r="W11">
        <v>42.11</v>
      </c>
      <c r="X11">
        <v>12.2</v>
      </c>
      <c r="Y11">
        <v>0</v>
      </c>
      <c r="Z11">
        <v>0.9</v>
      </c>
      <c r="AA11">
        <v>0</v>
      </c>
    </row>
    <row r="12" spans="1:27">
      <c r="G12" t="s">
        <v>54</v>
      </c>
      <c r="H12" s="115">
        <v>33.46</v>
      </c>
      <c r="I12" s="88">
        <v>6.73</v>
      </c>
      <c r="J12" s="88">
        <v>0</v>
      </c>
      <c r="K12" s="88">
        <v>0</v>
      </c>
      <c r="L12" s="88">
        <v>0</v>
      </c>
      <c r="M12" s="116">
        <v>0.15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40.340000000000003</v>
      </c>
      <c r="W12">
        <v>33.46</v>
      </c>
      <c r="X12">
        <v>6.73</v>
      </c>
      <c r="Y12">
        <v>0</v>
      </c>
      <c r="Z12">
        <v>0.15</v>
      </c>
      <c r="AA12">
        <v>0</v>
      </c>
    </row>
    <row r="13" spans="1:27">
      <c r="G13" t="s">
        <v>55</v>
      </c>
      <c r="H13" s="115">
        <v>23.57</v>
      </c>
      <c r="I13" s="88">
        <v>1.36</v>
      </c>
      <c r="J13" s="88">
        <v>0</v>
      </c>
      <c r="K13" s="88">
        <v>0</v>
      </c>
      <c r="L13" s="88">
        <v>0</v>
      </c>
      <c r="M13" s="116">
        <v>0.15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25.08</v>
      </c>
      <c r="W13">
        <v>23.57</v>
      </c>
      <c r="X13">
        <v>1.36</v>
      </c>
      <c r="Y13">
        <v>0</v>
      </c>
      <c r="Z13">
        <v>0.15</v>
      </c>
      <c r="AA13">
        <v>0</v>
      </c>
    </row>
    <row r="14" spans="1:27">
      <c r="G14" t="s">
        <v>56</v>
      </c>
      <c r="H14" s="115">
        <v>12.66</v>
      </c>
      <c r="I14" s="88">
        <v>0</v>
      </c>
      <c r="J14" s="88">
        <v>0</v>
      </c>
      <c r="K14" s="88">
        <v>0</v>
      </c>
      <c r="L14" s="88">
        <v>0</v>
      </c>
      <c r="M14" s="116">
        <v>0.46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13.12</v>
      </c>
      <c r="W14">
        <v>12.66</v>
      </c>
      <c r="X14">
        <v>0</v>
      </c>
      <c r="Y14">
        <v>0</v>
      </c>
      <c r="Z14">
        <v>0.46</v>
      </c>
      <c r="AA14">
        <v>0</v>
      </c>
    </row>
    <row r="15" spans="1:27">
      <c r="G15" t="s">
        <v>57</v>
      </c>
      <c r="H15" s="115">
        <v>57.33</v>
      </c>
      <c r="I15" s="88">
        <v>0</v>
      </c>
      <c r="J15" s="88">
        <v>0</v>
      </c>
      <c r="K15" s="88">
        <v>0</v>
      </c>
      <c r="L15" s="88">
        <v>0</v>
      </c>
      <c r="M15" s="116">
        <v>0.04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57.37</v>
      </c>
      <c r="W15">
        <v>57.33</v>
      </c>
      <c r="X15">
        <v>0</v>
      </c>
      <c r="Y15">
        <v>0</v>
      </c>
      <c r="Z15">
        <v>0.04</v>
      </c>
      <c r="AA15">
        <v>0</v>
      </c>
    </row>
    <row r="16" spans="1:27">
      <c r="G16" t="s">
        <v>58</v>
      </c>
      <c r="H16" s="115">
        <v>30.42</v>
      </c>
      <c r="I16" s="88">
        <v>0</v>
      </c>
      <c r="J16" s="88">
        <v>0</v>
      </c>
      <c r="K16" s="88">
        <v>0</v>
      </c>
      <c r="L16" s="88">
        <v>0</v>
      </c>
      <c r="M16" s="116">
        <v>1.33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31.75</v>
      </c>
      <c r="W16">
        <v>30.42</v>
      </c>
      <c r="X16">
        <v>0</v>
      </c>
      <c r="Y16">
        <v>0</v>
      </c>
      <c r="Z16">
        <v>1.33</v>
      </c>
      <c r="AA16">
        <v>0</v>
      </c>
    </row>
    <row r="17" spans="7:27">
      <c r="G17" t="s">
        <v>59</v>
      </c>
      <c r="H17" s="115">
        <v>16.07</v>
      </c>
      <c r="I17" s="88">
        <v>0</v>
      </c>
      <c r="J17" s="88">
        <v>0</v>
      </c>
      <c r="K17" s="88">
        <v>0</v>
      </c>
      <c r="L17" s="88">
        <v>0</v>
      </c>
      <c r="M17" s="116">
        <v>1.41</v>
      </c>
      <c r="N17" s="115">
        <v>0</v>
      </c>
      <c r="O17" s="88">
        <v>0</v>
      </c>
      <c r="P17" s="88">
        <v>-19</v>
      </c>
      <c r="Q17" s="88">
        <v>0</v>
      </c>
      <c r="R17" s="88">
        <v>0</v>
      </c>
      <c r="S17" s="116">
        <v>0</v>
      </c>
      <c r="U17" s="115">
        <v>-19</v>
      </c>
      <c r="V17" s="116">
        <v>17.48</v>
      </c>
      <c r="W17">
        <v>16.07</v>
      </c>
      <c r="X17">
        <v>0</v>
      </c>
      <c r="Y17">
        <v>0</v>
      </c>
      <c r="Z17">
        <v>1.41</v>
      </c>
      <c r="AA17">
        <v>-19</v>
      </c>
    </row>
    <row r="18" spans="7:27">
      <c r="G18" t="s">
        <v>60</v>
      </c>
      <c r="H18" s="115">
        <v>17.88</v>
      </c>
      <c r="I18" s="88">
        <v>0</v>
      </c>
      <c r="J18" s="88">
        <v>0</v>
      </c>
      <c r="K18" s="88">
        <v>0</v>
      </c>
      <c r="L18" s="88">
        <v>0</v>
      </c>
      <c r="M18" s="116">
        <v>3.77</v>
      </c>
      <c r="N18" s="115">
        <v>0</v>
      </c>
      <c r="O18" s="88">
        <v>0</v>
      </c>
      <c r="P18" s="88">
        <v>-21</v>
      </c>
      <c r="Q18" s="88">
        <v>0</v>
      </c>
      <c r="R18" s="88">
        <v>0</v>
      </c>
      <c r="S18" s="116">
        <v>0</v>
      </c>
      <c r="U18" s="115">
        <v>-21</v>
      </c>
      <c r="V18" s="116">
        <v>21.65</v>
      </c>
      <c r="W18">
        <v>17.88</v>
      </c>
      <c r="X18">
        <v>0</v>
      </c>
      <c r="Y18">
        <v>0</v>
      </c>
      <c r="Z18">
        <v>3.77</v>
      </c>
      <c r="AA18">
        <v>-21</v>
      </c>
    </row>
    <row r="19" spans="7:27">
      <c r="G19" t="s">
        <v>61</v>
      </c>
      <c r="H19" s="115">
        <v>16.93</v>
      </c>
      <c r="I19" s="88">
        <v>0</v>
      </c>
      <c r="J19" s="88">
        <v>0</v>
      </c>
      <c r="K19" s="88">
        <v>0</v>
      </c>
      <c r="L19" s="88">
        <v>0</v>
      </c>
      <c r="M19" s="116">
        <v>1.55</v>
      </c>
      <c r="N19" s="115">
        <v>0</v>
      </c>
      <c r="O19" s="88">
        <v>0</v>
      </c>
      <c r="P19" s="88">
        <v>-58</v>
      </c>
      <c r="Q19" s="88">
        <v>0</v>
      </c>
      <c r="R19" s="88">
        <v>0</v>
      </c>
      <c r="S19" s="116">
        <v>0</v>
      </c>
      <c r="U19" s="115">
        <v>-58</v>
      </c>
      <c r="V19" s="116">
        <v>18.48</v>
      </c>
      <c r="W19">
        <v>16.93</v>
      </c>
      <c r="X19">
        <v>0</v>
      </c>
      <c r="Y19">
        <v>0</v>
      </c>
      <c r="Z19">
        <v>1.55</v>
      </c>
      <c r="AA19">
        <v>-58</v>
      </c>
    </row>
    <row r="20" spans="7:27">
      <c r="G20" t="s">
        <v>62</v>
      </c>
      <c r="H20" s="115">
        <v>17.53</v>
      </c>
      <c r="I20" s="88">
        <v>0</v>
      </c>
      <c r="J20" s="88">
        <v>0</v>
      </c>
      <c r="K20" s="88">
        <v>0</v>
      </c>
      <c r="L20" s="88">
        <v>0</v>
      </c>
      <c r="M20" s="116">
        <v>2.6</v>
      </c>
      <c r="N20" s="115">
        <v>0</v>
      </c>
      <c r="O20" s="88">
        <v>0</v>
      </c>
      <c r="P20" s="88">
        <v>-135</v>
      </c>
      <c r="Q20" s="88">
        <v>0</v>
      </c>
      <c r="R20" s="88">
        <v>0</v>
      </c>
      <c r="S20" s="116">
        <v>0</v>
      </c>
      <c r="U20" s="115">
        <v>-135</v>
      </c>
      <c r="V20" s="116">
        <v>20.13</v>
      </c>
      <c r="W20">
        <v>17.53</v>
      </c>
      <c r="X20">
        <v>0</v>
      </c>
      <c r="Y20">
        <v>0</v>
      </c>
      <c r="Z20">
        <v>2.6</v>
      </c>
      <c r="AA20">
        <v>-135</v>
      </c>
    </row>
    <row r="21" spans="7:27">
      <c r="G21" t="s">
        <v>63</v>
      </c>
      <c r="H21" s="115">
        <v>17.37</v>
      </c>
      <c r="I21" s="88">
        <v>0</v>
      </c>
      <c r="J21" s="88">
        <v>0</v>
      </c>
      <c r="K21" s="88">
        <v>0</v>
      </c>
      <c r="L21" s="88">
        <v>0</v>
      </c>
      <c r="M21" s="116">
        <v>2.83</v>
      </c>
      <c r="N21" s="115">
        <v>0</v>
      </c>
      <c r="O21" s="88">
        <v>0</v>
      </c>
      <c r="P21" s="88">
        <v>-174</v>
      </c>
      <c r="Q21" s="88">
        <v>0</v>
      </c>
      <c r="R21" s="88">
        <v>0</v>
      </c>
      <c r="S21" s="116">
        <v>0</v>
      </c>
      <c r="U21" s="115">
        <v>-174</v>
      </c>
      <c r="V21" s="116">
        <v>20.2</v>
      </c>
      <c r="W21">
        <v>17.37</v>
      </c>
      <c r="X21">
        <v>0</v>
      </c>
      <c r="Y21">
        <v>0</v>
      </c>
      <c r="Z21">
        <v>2.83</v>
      </c>
      <c r="AA21">
        <v>-174</v>
      </c>
    </row>
    <row r="22" spans="7:27">
      <c r="G22" t="s">
        <v>64</v>
      </c>
      <c r="H22" s="115">
        <v>17.989999999999998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-231</v>
      </c>
      <c r="Q22" s="88">
        <v>0</v>
      </c>
      <c r="R22" s="88">
        <v>0</v>
      </c>
      <c r="S22" s="116">
        <v>0</v>
      </c>
      <c r="U22" s="115">
        <v>-231</v>
      </c>
      <c r="V22" s="116">
        <v>17.989999999999998</v>
      </c>
      <c r="W22">
        <v>17.989999999999998</v>
      </c>
      <c r="X22">
        <v>0</v>
      </c>
      <c r="Y22">
        <v>0</v>
      </c>
      <c r="Z22">
        <v>0</v>
      </c>
      <c r="AA22">
        <v>-231</v>
      </c>
    </row>
    <row r="23" spans="7:27">
      <c r="G23" t="s">
        <v>65</v>
      </c>
      <c r="H23" s="115">
        <v>18.8</v>
      </c>
      <c r="I23" s="88">
        <v>0</v>
      </c>
      <c r="J23" s="88">
        <v>0</v>
      </c>
      <c r="K23" s="88">
        <v>0</v>
      </c>
      <c r="L23" s="88">
        <v>0</v>
      </c>
      <c r="M23" s="116">
        <v>4.2</v>
      </c>
      <c r="N23" s="115">
        <v>0</v>
      </c>
      <c r="O23" s="88">
        <v>0</v>
      </c>
      <c r="P23" s="88">
        <v>-265</v>
      </c>
      <c r="Q23" s="88">
        <v>0</v>
      </c>
      <c r="R23" s="88">
        <v>0</v>
      </c>
      <c r="S23" s="116">
        <v>0</v>
      </c>
      <c r="U23" s="115">
        <v>-265</v>
      </c>
      <c r="V23" s="116">
        <v>23</v>
      </c>
      <c r="W23">
        <v>18.8</v>
      </c>
      <c r="X23">
        <v>0</v>
      </c>
      <c r="Y23">
        <v>0</v>
      </c>
      <c r="Z23">
        <v>4.2</v>
      </c>
      <c r="AA23">
        <v>-265</v>
      </c>
    </row>
    <row r="24" spans="7:27">
      <c r="G24" t="s">
        <v>66</v>
      </c>
      <c r="H24" s="115">
        <v>16.66</v>
      </c>
      <c r="I24" s="88">
        <v>0</v>
      </c>
      <c r="J24" s="88">
        <v>0</v>
      </c>
      <c r="K24" s="88">
        <v>0</v>
      </c>
      <c r="L24" s="88">
        <v>0</v>
      </c>
      <c r="M24" s="116">
        <v>3.57</v>
      </c>
      <c r="N24" s="115">
        <v>0</v>
      </c>
      <c r="O24" s="88">
        <v>0</v>
      </c>
      <c r="P24" s="88">
        <v>-303</v>
      </c>
      <c r="Q24" s="88">
        <v>0</v>
      </c>
      <c r="R24" s="88">
        <v>0</v>
      </c>
      <c r="S24" s="116">
        <v>0</v>
      </c>
      <c r="U24" s="115">
        <v>-303</v>
      </c>
      <c r="V24" s="116">
        <v>20.23</v>
      </c>
      <c r="W24">
        <v>16.66</v>
      </c>
      <c r="X24">
        <v>0</v>
      </c>
      <c r="Y24">
        <v>0</v>
      </c>
      <c r="Z24">
        <v>3.57</v>
      </c>
      <c r="AA24">
        <v>-303</v>
      </c>
    </row>
    <row r="25" spans="7:27">
      <c r="G25" t="s">
        <v>67</v>
      </c>
      <c r="H25" s="115">
        <v>16.48</v>
      </c>
      <c r="I25" s="88">
        <v>0</v>
      </c>
      <c r="J25" s="88">
        <v>0</v>
      </c>
      <c r="K25" s="88">
        <v>0</v>
      </c>
      <c r="L25" s="88">
        <v>0</v>
      </c>
      <c r="M25" s="116">
        <v>6.08</v>
      </c>
      <c r="N25" s="115">
        <v>0</v>
      </c>
      <c r="O25" s="88">
        <v>0</v>
      </c>
      <c r="P25" s="88">
        <v>-345</v>
      </c>
      <c r="Q25" s="88">
        <v>0</v>
      </c>
      <c r="R25" s="88">
        <v>0</v>
      </c>
      <c r="S25" s="116">
        <v>0</v>
      </c>
      <c r="U25" s="115">
        <v>-345</v>
      </c>
      <c r="V25" s="116">
        <v>22.56</v>
      </c>
      <c r="W25">
        <v>16.48</v>
      </c>
      <c r="X25">
        <v>0</v>
      </c>
      <c r="Y25">
        <v>0</v>
      </c>
      <c r="Z25">
        <v>6.08</v>
      </c>
      <c r="AA25">
        <v>-345</v>
      </c>
    </row>
    <row r="26" spans="7:27">
      <c r="G26" t="s">
        <v>68</v>
      </c>
      <c r="H26" s="115">
        <v>14.79</v>
      </c>
      <c r="I26" s="88">
        <v>0</v>
      </c>
      <c r="J26" s="88">
        <v>0</v>
      </c>
      <c r="K26" s="88">
        <v>0</v>
      </c>
      <c r="L26" s="88">
        <v>0</v>
      </c>
      <c r="M26" s="116">
        <v>2.86</v>
      </c>
      <c r="N26" s="115">
        <v>0</v>
      </c>
      <c r="O26" s="88">
        <v>0</v>
      </c>
      <c r="P26" s="88">
        <v>-359</v>
      </c>
      <c r="Q26" s="88">
        <v>0</v>
      </c>
      <c r="R26" s="88">
        <v>0</v>
      </c>
      <c r="S26" s="116">
        <v>0</v>
      </c>
      <c r="U26" s="115">
        <v>-359</v>
      </c>
      <c r="V26" s="116">
        <v>17.649999999999999</v>
      </c>
      <c r="W26">
        <v>14.79</v>
      </c>
      <c r="X26">
        <v>0</v>
      </c>
      <c r="Y26">
        <v>0</v>
      </c>
      <c r="Z26">
        <v>2.86</v>
      </c>
      <c r="AA26">
        <v>-359</v>
      </c>
    </row>
    <row r="27" spans="7:27">
      <c r="G27" t="s">
        <v>69</v>
      </c>
      <c r="H27" s="115">
        <v>8.77</v>
      </c>
      <c r="I27" s="88">
        <v>0</v>
      </c>
      <c r="J27" s="88">
        <v>0</v>
      </c>
      <c r="K27" s="88">
        <v>0</v>
      </c>
      <c r="L27" s="88">
        <v>0</v>
      </c>
      <c r="M27" s="116">
        <v>2.39</v>
      </c>
      <c r="N27" s="115">
        <v>0</v>
      </c>
      <c r="O27" s="88">
        <v>0</v>
      </c>
      <c r="P27" s="88">
        <v>-360</v>
      </c>
      <c r="Q27" s="88">
        <v>0</v>
      </c>
      <c r="R27" s="88">
        <v>0</v>
      </c>
      <c r="S27" s="116">
        <v>0</v>
      </c>
      <c r="U27" s="115">
        <v>-360</v>
      </c>
      <c r="V27" s="116">
        <v>11.16</v>
      </c>
      <c r="W27">
        <v>8.77</v>
      </c>
      <c r="X27">
        <v>0</v>
      </c>
      <c r="Y27">
        <v>0</v>
      </c>
      <c r="Z27">
        <v>2.39</v>
      </c>
      <c r="AA27">
        <v>-360</v>
      </c>
    </row>
    <row r="28" spans="7:27">
      <c r="G28" t="s">
        <v>70</v>
      </c>
      <c r="H28" s="115">
        <v>4.18</v>
      </c>
      <c r="I28" s="88">
        <v>0</v>
      </c>
      <c r="J28" s="88">
        <v>0</v>
      </c>
      <c r="K28" s="88">
        <v>0</v>
      </c>
      <c r="L28" s="88">
        <v>0</v>
      </c>
      <c r="M28" s="116">
        <v>4.24</v>
      </c>
      <c r="N28" s="115">
        <v>0</v>
      </c>
      <c r="O28" s="88">
        <v>0</v>
      </c>
      <c r="P28" s="88">
        <v>-368</v>
      </c>
      <c r="Q28" s="88">
        <v>0</v>
      </c>
      <c r="R28" s="88">
        <v>0</v>
      </c>
      <c r="S28" s="116">
        <v>0</v>
      </c>
      <c r="U28" s="115">
        <v>-368</v>
      </c>
      <c r="V28" s="116">
        <v>8.42</v>
      </c>
      <c r="W28">
        <v>4.18</v>
      </c>
      <c r="X28">
        <v>0</v>
      </c>
      <c r="Y28">
        <v>0</v>
      </c>
      <c r="Z28">
        <v>4.24</v>
      </c>
      <c r="AA28">
        <v>-368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0.31</v>
      </c>
      <c r="N29" s="115">
        <v>0</v>
      </c>
      <c r="O29" s="88">
        <v>0</v>
      </c>
      <c r="P29" s="88">
        <v>-383</v>
      </c>
      <c r="Q29" s="88">
        <v>0</v>
      </c>
      <c r="R29" s="88">
        <v>0</v>
      </c>
      <c r="S29" s="116">
        <v>0</v>
      </c>
      <c r="U29" s="115">
        <v>-383</v>
      </c>
      <c r="V29" s="116">
        <v>0.31</v>
      </c>
      <c r="W29">
        <v>0</v>
      </c>
      <c r="X29">
        <v>0</v>
      </c>
      <c r="Y29">
        <v>0</v>
      </c>
      <c r="Z29">
        <v>0.31</v>
      </c>
      <c r="AA29">
        <v>-383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4.22</v>
      </c>
      <c r="N30" s="115">
        <v>0</v>
      </c>
      <c r="O30" s="88">
        <v>0</v>
      </c>
      <c r="P30" s="88">
        <v>-395</v>
      </c>
      <c r="Q30" s="88">
        <v>0</v>
      </c>
      <c r="R30" s="88">
        <v>0</v>
      </c>
      <c r="S30" s="116">
        <v>0</v>
      </c>
      <c r="U30" s="115">
        <v>-395</v>
      </c>
      <c r="V30" s="116">
        <v>4.22</v>
      </c>
      <c r="W30">
        <v>0</v>
      </c>
      <c r="X30">
        <v>0</v>
      </c>
      <c r="Y30">
        <v>0</v>
      </c>
      <c r="Z30">
        <v>4.22</v>
      </c>
      <c r="AA30">
        <v>-395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4.8499999999999996</v>
      </c>
      <c r="N31" s="115">
        <v>0</v>
      </c>
      <c r="O31" s="88">
        <v>0</v>
      </c>
      <c r="P31" s="88">
        <v>-398</v>
      </c>
      <c r="Q31" s="88">
        <v>0</v>
      </c>
      <c r="R31" s="88">
        <v>0</v>
      </c>
      <c r="S31" s="116">
        <v>0</v>
      </c>
      <c r="U31" s="115">
        <v>-398</v>
      </c>
      <c r="V31" s="116">
        <v>4.8499999999999996</v>
      </c>
      <c r="W31">
        <v>0</v>
      </c>
      <c r="X31">
        <v>0</v>
      </c>
      <c r="Y31">
        <v>0</v>
      </c>
      <c r="Z31">
        <v>4.8499999999999996</v>
      </c>
      <c r="AA31">
        <v>-398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11.93</v>
      </c>
      <c r="N32" s="115">
        <v>0</v>
      </c>
      <c r="O32" s="88">
        <v>-5</v>
      </c>
      <c r="P32" s="88">
        <v>-410</v>
      </c>
      <c r="Q32" s="88">
        <v>0</v>
      </c>
      <c r="R32" s="88">
        <v>0</v>
      </c>
      <c r="S32" s="116">
        <v>0</v>
      </c>
      <c r="U32" s="115">
        <v>-415</v>
      </c>
      <c r="V32" s="116">
        <v>11.93</v>
      </c>
      <c r="W32">
        <v>0</v>
      </c>
      <c r="X32">
        <v>-5</v>
      </c>
      <c r="Y32">
        <v>0</v>
      </c>
      <c r="Z32">
        <v>11.93</v>
      </c>
      <c r="AA32">
        <v>-410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5.71</v>
      </c>
      <c r="N33" s="115">
        <v>0</v>
      </c>
      <c r="O33" s="88">
        <v>-30</v>
      </c>
      <c r="P33" s="88">
        <v>-445</v>
      </c>
      <c r="Q33" s="88">
        <v>0</v>
      </c>
      <c r="R33" s="88">
        <v>0</v>
      </c>
      <c r="S33" s="116">
        <v>0</v>
      </c>
      <c r="U33" s="115">
        <v>-475</v>
      </c>
      <c r="V33" s="116">
        <v>5.71</v>
      </c>
      <c r="W33">
        <v>0</v>
      </c>
      <c r="X33">
        <v>-30</v>
      </c>
      <c r="Y33">
        <v>0</v>
      </c>
      <c r="Z33">
        <v>5.71</v>
      </c>
      <c r="AA33">
        <v>-445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7.45</v>
      </c>
      <c r="N34" s="115">
        <v>0</v>
      </c>
      <c r="O34" s="88">
        <v>-50</v>
      </c>
      <c r="P34" s="88">
        <v>-470</v>
      </c>
      <c r="Q34" s="88">
        <v>0</v>
      </c>
      <c r="R34" s="88">
        <v>0</v>
      </c>
      <c r="S34" s="116">
        <v>0</v>
      </c>
      <c r="U34" s="115">
        <v>-520</v>
      </c>
      <c r="V34" s="116">
        <v>7.45</v>
      </c>
      <c r="W34">
        <v>0</v>
      </c>
      <c r="X34">
        <v>-50</v>
      </c>
      <c r="Y34">
        <v>0</v>
      </c>
      <c r="Z34">
        <v>7.45</v>
      </c>
      <c r="AA34">
        <v>-470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8.23</v>
      </c>
      <c r="N35" s="115">
        <v>0</v>
      </c>
      <c r="O35" s="88">
        <v>-70</v>
      </c>
      <c r="P35" s="88">
        <v>-499</v>
      </c>
      <c r="Q35" s="88">
        <v>0</v>
      </c>
      <c r="R35" s="88">
        <v>0</v>
      </c>
      <c r="S35" s="116">
        <v>0</v>
      </c>
      <c r="U35" s="115">
        <v>-569</v>
      </c>
      <c r="V35" s="116">
        <v>8.23</v>
      </c>
      <c r="W35">
        <v>0</v>
      </c>
      <c r="X35">
        <v>-70</v>
      </c>
      <c r="Y35">
        <v>0</v>
      </c>
      <c r="Z35">
        <v>8.23</v>
      </c>
      <c r="AA35">
        <v>-499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1.84</v>
      </c>
      <c r="N36" s="115">
        <v>0</v>
      </c>
      <c r="O36" s="88">
        <v>-90</v>
      </c>
      <c r="P36" s="88">
        <v>-509</v>
      </c>
      <c r="Q36" s="88">
        <v>0</v>
      </c>
      <c r="R36" s="88">
        <v>0</v>
      </c>
      <c r="S36" s="116">
        <v>0</v>
      </c>
      <c r="U36" s="115">
        <v>-599</v>
      </c>
      <c r="V36" s="116">
        <v>1.84</v>
      </c>
      <c r="W36">
        <v>0</v>
      </c>
      <c r="X36">
        <v>-90</v>
      </c>
      <c r="Y36">
        <v>0</v>
      </c>
      <c r="Z36">
        <v>1.84</v>
      </c>
      <c r="AA36">
        <v>-509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8.32</v>
      </c>
      <c r="N37" s="115">
        <v>0</v>
      </c>
      <c r="O37" s="88">
        <v>-110</v>
      </c>
      <c r="P37" s="88">
        <v>-520</v>
      </c>
      <c r="Q37" s="88">
        <v>0</v>
      </c>
      <c r="R37" s="88">
        <v>0</v>
      </c>
      <c r="S37" s="116">
        <v>0</v>
      </c>
      <c r="U37" s="115">
        <v>-630</v>
      </c>
      <c r="V37" s="116">
        <v>8.32</v>
      </c>
      <c r="W37">
        <v>0</v>
      </c>
      <c r="X37">
        <v>-110</v>
      </c>
      <c r="Y37">
        <v>0</v>
      </c>
      <c r="Z37">
        <v>8.32</v>
      </c>
      <c r="AA37">
        <v>-520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9.68</v>
      </c>
      <c r="N38" s="115">
        <v>0</v>
      </c>
      <c r="O38" s="88">
        <v>-130</v>
      </c>
      <c r="P38" s="88">
        <v>-517</v>
      </c>
      <c r="Q38" s="88">
        <v>0</v>
      </c>
      <c r="R38" s="88">
        <v>0</v>
      </c>
      <c r="S38" s="116">
        <v>0</v>
      </c>
      <c r="U38" s="115">
        <v>-647</v>
      </c>
      <c r="V38" s="116">
        <v>9.68</v>
      </c>
      <c r="W38">
        <v>0</v>
      </c>
      <c r="X38">
        <v>-130</v>
      </c>
      <c r="Y38">
        <v>0</v>
      </c>
      <c r="Z38">
        <v>9.68</v>
      </c>
      <c r="AA38">
        <v>-517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13.26</v>
      </c>
      <c r="N39" s="115">
        <v>0</v>
      </c>
      <c r="O39" s="88">
        <v>-230</v>
      </c>
      <c r="P39" s="88">
        <v>-482</v>
      </c>
      <c r="Q39" s="88">
        <v>0</v>
      </c>
      <c r="R39" s="88">
        <v>0</v>
      </c>
      <c r="S39" s="116">
        <v>0</v>
      </c>
      <c r="U39" s="115">
        <v>-712</v>
      </c>
      <c r="V39" s="116">
        <v>13.26</v>
      </c>
      <c r="W39">
        <v>0</v>
      </c>
      <c r="X39">
        <v>-230</v>
      </c>
      <c r="Y39">
        <v>0</v>
      </c>
      <c r="Z39">
        <v>13.26</v>
      </c>
      <c r="AA39">
        <v>-482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7.07</v>
      </c>
      <c r="N40" s="115">
        <v>0</v>
      </c>
      <c r="O40" s="88">
        <v>-220</v>
      </c>
      <c r="P40" s="88">
        <v>-429</v>
      </c>
      <c r="Q40" s="88">
        <v>0</v>
      </c>
      <c r="R40" s="88">
        <v>0</v>
      </c>
      <c r="S40" s="116">
        <v>0</v>
      </c>
      <c r="U40" s="115">
        <v>-649</v>
      </c>
      <c r="V40" s="116">
        <v>7.07</v>
      </c>
      <c r="W40">
        <v>0</v>
      </c>
      <c r="X40">
        <v>-220</v>
      </c>
      <c r="Y40">
        <v>0</v>
      </c>
      <c r="Z40">
        <v>7.07</v>
      </c>
      <c r="AA40">
        <v>-429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8.52</v>
      </c>
      <c r="N41" s="115">
        <v>0</v>
      </c>
      <c r="O41" s="88">
        <v>-210</v>
      </c>
      <c r="P41" s="88">
        <v>-375</v>
      </c>
      <c r="Q41" s="88">
        <v>0</v>
      </c>
      <c r="R41" s="88">
        <v>0</v>
      </c>
      <c r="S41" s="116">
        <v>0</v>
      </c>
      <c r="U41" s="115">
        <v>-585</v>
      </c>
      <c r="V41" s="116">
        <v>8.52</v>
      </c>
      <c r="W41">
        <v>0</v>
      </c>
      <c r="X41">
        <v>-210</v>
      </c>
      <c r="Y41">
        <v>0</v>
      </c>
      <c r="Z41">
        <v>8.52</v>
      </c>
      <c r="AA41">
        <v>-375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8.32</v>
      </c>
      <c r="N42" s="115">
        <v>0</v>
      </c>
      <c r="O42" s="88">
        <v>-200</v>
      </c>
      <c r="P42" s="88">
        <v>-336</v>
      </c>
      <c r="Q42" s="88">
        <v>0</v>
      </c>
      <c r="R42" s="88">
        <v>0</v>
      </c>
      <c r="S42" s="116">
        <v>0</v>
      </c>
      <c r="U42" s="115">
        <v>-536</v>
      </c>
      <c r="V42" s="116">
        <v>8.32</v>
      </c>
      <c r="W42">
        <v>0</v>
      </c>
      <c r="X42">
        <v>-200</v>
      </c>
      <c r="Y42">
        <v>0</v>
      </c>
      <c r="Z42">
        <v>8.32</v>
      </c>
      <c r="AA42">
        <v>-336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1.36</v>
      </c>
      <c r="N43" s="115">
        <v>0</v>
      </c>
      <c r="O43" s="88">
        <v>-180</v>
      </c>
      <c r="P43" s="88">
        <v>-303</v>
      </c>
      <c r="Q43" s="88">
        <v>0</v>
      </c>
      <c r="R43" s="88">
        <v>0</v>
      </c>
      <c r="S43" s="116">
        <v>0</v>
      </c>
      <c r="U43" s="115">
        <v>-483</v>
      </c>
      <c r="V43" s="116">
        <v>1.36</v>
      </c>
      <c r="W43">
        <v>0</v>
      </c>
      <c r="X43">
        <v>-180</v>
      </c>
      <c r="Y43">
        <v>0</v>
      </c>
      <c r="Z43">
        <v>1.36</v>
      </c>
      <c r="AA43">
        <v>-303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8.81</v>
      </c>
      <c r="N44" s="115">
        <v>0</v>
      </c>
      <c r="O44" s="88">
        <v>-170</v>
      </c>
      <c r="P44" s="88">
        <v>-283</v>
      </c>
      <c r="Q44" s="88">
        <v>0</v>
      </c>
      <c r="R44" s="88">
        <v>0</v>
      </c>
      <c r="S44" s="116">
        <v>0</v>
      </c>
      <c r="U44" s="115">
        <v>-453</v>
      </c>
      <c r="V44" s="116">
        <v>8.81</v>
      </c>
      <c r="W44">
        <v>0</v>
      </c>
      <c r="X44">
        <v>-170</v>
      </c>
      <c r="Y44">
        <v>0</v>
      </c>
      <c r="Z44">
        <v>8.81</v>
      </c>
      <c r="AA44">
        <v>-283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5.42</v>
      </c>
      <c r="N45" s="115">
        <v>0</v>
      </c>
      <c r="O45" s="88">
        <v>-160</v>
      </c>
      <c r="P45" s="88">
        <v>-265</v>
      </c>
      <c r="Q45" s="88">
        <v>0</v>
      </c>
      <c r="R45" s="88">
        <v>0</v>
      </c>
      <c r="S45" s="116">
        <v>0</v>
      </c>
      <c r="U45" s="115">
        <v>-425</v>
      </c>
      <c r="V45" s="116">
        <v>5.42</v>
      </c>
      <c r="W45">
        <v>0</v>
      </c>
      <c r="X45">
        <v>-160</v>
      </c>
      <c r="Y45">
        <v>0</v>
      </c>
      <c r="Z45">
        <v>5.42</v>
      </c>
      <c r="AA45">
        <v>-265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12.2</v>
      </c>
      <c r="N46" s="115">
        <v>0</v>
      </c>
      <c r="O46" s="88">
        <v>-150</v>
      </c>
      <c r="P46" s="88">
        <v>-254</v>
      </c>
      <c r="Q46" s="88">
        <v>0</v>
      </c>
      <c r="R46" s="88">
        <v>0</v>
      </c>
      <c r="S46" s="116">
        <v>0</v>
      </c>
      <c r="U46" s="115">
        <v>-404</v>
      </c>
      <c r="V46" s="116">
        <v>12.2</v>
      </c>
      <c r="W46">
        <v>0</v>
      </c>
      <c r="X46">
        <v>-150</v>
      </c>
      <c r="Y46">
        <v>0</v>
      </c>
      <c r="Z46">
        <v>12.2</v>
      </c>
      <c r="AA46">
        <v>-254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5.52</v>
      </c>
      <c r="N47" s="115">
        <v>0</v>
      </c>
      <c r="O47" s="88">
        <v>-140</v>
      </c>
      <c r="P47" s="88">
        <v>-248</v>
      </c>
      <c r="Q47" s="88">
        <v>0</v>
      </c>
      <c r="R47" s="88">
        <v>0</v>
      </c>
      <c r="S47" s="116">
        <v>0</v>
      </c>
      <c r="U47" s="115">
        <v>-388</v>
      </c>
      <c r="V47" s="116">
        <v>5.52</v>
      </c>
      <c r="W47">
        <v>0</v>
      </c>
      <c r="X47">
        <v>-140</v>
      </c>
      <c r="Y47">
        <v>0</v>
      </c>
      <c r="Z47">
        <v>5.52</v>
      </c>
      <c r="AA47">
        <v>-248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4.45</v>
      </c>
      <c r="N48" s="115">
        <v>0</v>
      </c>
      <c r="O48" s="88">
        <v>-135</v>
      </c>
      <c r="P48" s="88">
        <v>-239</v>
      </c>
      <c r="Q48" s="88">
        <v>0</v>
      </c>
      <c r="R48" s="88">
        <v>0</v>
      </c>
      <c r="S48" s="116">
        <v>0</v>
      </c>
      <c r="U48" s="115">
        <v>-374</v>
      </c>
      <c r="V48" s="116">
        <v>4.45</v>
      </c>
      <c r="W48">
        <v>0</v>
      </c>
      <c r="X48">
        <v>-135</v>
      </c>
      <c r="Y48">
        <v>0</v>
      </c>
      <c r="Z48">
        <v>4.45</v>
      </c>
      <c r="AA48">
        <v>-239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6.78</v>
      </c>
      <c r="N49" s="115">
        <v>0</v>
      </c>
      <c r="O49" s="88">
        <v>-135</v>
      </c>
      <c r="P49" s="88">
        <v>-227</v>
      </c>
      <c r="Q49" s="88">
        <v>0</v>
      </c>
      <c r="R49" s="88">
        <v>0</v>
      </c>
      <c r="S49" s="116">
        <v>0</v>
      </c>
      <c r="U49" s="115">
        <v>-362</v>
      </c>
      <c r="V49" s="116">
        <v>6.78</v>
      </c>
      <c r="W49">
        <v>0</v>
      </c>
      <c r="X49">
        <v>-135</v>
      </c>
      <c r="Y49">
        <v>0</v>
      </c>
      <c r="Z49">
        <v>6.78</v>
      </c>
      <c r="AA49">
        <v>-227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1.26</v>
      </c>
      <c r="N50" s="115">
        <v>0</v>
      </c>
      <c r="O50" s="88">
        <v>-130</v>
      </c>
      <c r="P50" s="88">
        <v>-213</v>
      </c>
      <c r="Q50" s="88">
        <v>0</v>
      </c>
      <c r="R50" s="88">
        <v>0</v>
      </c>
      <c r="S50" s="116">
        <v>0</v>
      </c>
      <c r="U50" s="115">
        <v>-343</v>
      </c>
      <c r="V50" s="116">
        <v>1.26</v>
      </c>
      <c r="W50">
        <v>0</v>
      </c>
      <c r="X50">
        <v>-130</v>
      </c>
      <c r="Y50">
        <v>0</v>
      </c>
      <c r="Z50">
        <v>1.26</v>
      </c>
      <c r="AA50">
        <v>-213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9.1999999999999993</v>
      </c>
      <c r="N51" s="115">
        <v>0</v>
      </c>
      <c r="O51" s="88">
        <v>-110</v>
      </c>
      <c r="P51" s="88">
        <v>-198</v>
      </c>
      <c r="Q51" s="88">
        <v>0</v>
      </c>
      <c r="R51" s="88">
        <v>0</v>
      </c>
      <c r="S51" s="116">
        <v>0</v>
      </c>
      <c r="U51" s="115">
        <v>-308</v>
      </c>
      <c r="V51" s="116">
        <v>9.1999999999999993</v>
      </c>
      <c r="W51">
        <v>0</v>
      </c>
      <c r="X51">
        <v>-110</v>
      </c>
      <c r="Y51">
        <v>0</v>
      </c>
      <c r="Z51">
        <v>9.1999999999999993</v>
      </c>
      <c r="AA51">
        <v>-198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</v>
      </c>
      <c r="N52" s="115">
        <v>0</v>
      </c>
      <c r="O52" s="88">
        <v>-105</v>
      </c>
      <c r="P52" s="88">
        <v>-190</v>
      </c>
      <c r="Q52" s="88">
        <v>0</v>
      </c>
      <c r="R52" s="88">
        <v>0</v>
      </c>
      <c r="S52" s="116">
        <v>0</v>
      </c>
      <c r="U52" s="115">
        <v>-295</v>
      </c>
      <c r="V52" s="116">
        <v>6</v>
      </c>
      <c r="W52">
        <v>0</v>
      </c>
      <c r="X52">
        <v>-105</v>
      </c>
      <c r="Y52">
        <v>0</v>
      </c>
      <c r="Z52">
        <v>6</v>
      </c>
      <c r="AA52">
        <v>-190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10.36</v>
      </c>
      <c r="N53" s="115">
        <v>0</v>
      </c>
      <c r="O53" s="88">
        <v>-100</v>
      </c>
      <c r="P53" s="88">
        <v>-190</v>
      </c>
      <c r="Q53" s="88">
        <v>0</v>
      </c>
      <c r="R53" s="88">
        <v>0</v>
      </c>
      <c r="S53" s="116">
        <v>0</v>
      </c>
      <c r="U53" s="115">
        <v>-290</v>
      </c>
      <c r="V53" s="116">
        <v>10.36</v>
      </c>
      <c r="W53">
        <v>0</v>
      </c>
      <c r="X53">
        <v>-100</v>
      </c>
      <c r="Y53">
        <v>0</v>
      </c>
      <c r="Z53">
        <v>10.36</v>
      </c>
      <c r="AA53">
        <v>-190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4.55</v>
      </c>
      <c r="N54" s="115">
        <v>0</v>
      </c>
      <c r="O54" s="88">
        <v>-100</v>
      </c>
      <c r="P54" s="88">
        <v>-228</v>
      </c>
      <c r="Q54" s="88">
        <v>0</v>
      </c>
      <c r="R54" s="88">
        <v>0</v>
      </c>
      <c r="S54" s="116">
        <v>0</v>
      </c>
      <c r="U54" s="115">
        <v>-328</v>
      </c>
      <c r="V54" s="116">
        <v>4.55</v>
      </c>
      <c r="W54">
        <v>0</v>
      </c>
      <c r="X54">
        <v>-100</v>
      </c>
      <c r="Y54">
        <v>0</v>
      </c>
      <c r="Z54">
        <v>4.55</v>
      </c>
      <c r="AA54">
        <v>-228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7.16</v>
      </c>
      <c r="N55" s="115">
        <v>0</v>
      </c>
      <c r="O55" s="88">
        <v>-88</v>
      </c>
      <c r="P55" s="88">
        <v>-97</v>
      </c>
      <c r="Q55" s="88">
        <v>0</v>
      </c>
      <c r="R55" s="88">
        <v>0</v>
      </c>
      <c r="S55" s="116">
        <v>0</v>
      </c>
      <c r="U55" s="115">
        <v>-185</v>
      </c>
      <c r="V55" s="116">
        <v>7.16</v>
      </c>
      <c r="W55">
        <v>0</v>
      </c>
      <c r="X55">
        <v>-88</v>
      </c>
      <c r="Y55">
        <v>0</v>
      </c>
      <c r="Z55">
        <v>7.16</v>
      </c>
      <c r="AA55">
        <v>-97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6.19</v>
      </c>
      <c r="N56" s="115">
        <v>0</v>
      </c>
      <c r="O56" s="88">
        <v>-83</v>
      </c>
      <c r="P56" s="88">
        <v>-97</v>
      </c>
      <c r="Q56" s="88">
        <v>0</v>
      </c>
      <c r="R56" s="88">
        <v>0</v>
      </c>
      <c r="S56" s="116">
        <v>0</v>
      </c>
      <c r="U56" s="115">
        <v>-180</v>
      </c>
      <c r="V56" s="116">
        <v>6.19</v>
      </c>
      <c r="W56">
        <v>0</v>
      </c>
      <c r="X56">
        <v>-83</v>
      </c>
      <c r="Y56">
        <v>0</v>
      </c>
      <c r="Z56">
        <v>6.19</v>
      </c>
      <c r="AA56">
        <v>-97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-73</v>
      </c>
      <c r="P57" s="88">
        <v>-52</v>
      </c>
      <c r="Q57" s="88">
        <v>0</v>
      </c>
      <c r="R57" s="88">
        <v>0</v>
      </c>
      <c r="S57" s="116">
        <v>0</v>
      </c>
      <c r="U57" s="115">
        <v>-125</v>
      </c>
      <c r="V57" s="116">
        <v>0</v>
      </c>
      <c r="W57">
        <v>0</v>
      </c>
      <c r="X57">
        <v>-73</v>
      </c>
      <c r="Y57">
        <v>0</v>
      </c>
      <c r="Z57">
        <v>0</v>
      </c>
      <c r="AA57">
        <v>-52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4.16</v>
      </c>
      <c r="N58" s="115">
        <v>0</v>
      </c>
      <c r="O58" s="88">
        <v>-90</v>
      </c>
      <c r="P58" s="88">
        <v>0</v>
      </c>
      <c r="Q58" s="88">
        <v>0</v>
      </c>
      <c r="R58" s="88">
        <v>0</v>
      </c>
      <c r="S58" s="116">
        <v>0</v>
      </c>
      <c r="U58" s="115">
        <v>-90</v>
      </c>
      <c r="V58" s="116">
        <v>4.16</v>
      </c>
      <c r="W58">
        <v>0</v>
      </c>
      <c r="X58">
        <v>-90</v>
      </c>
      <c r="Y58">
        <v>0</v>
      </c>
      <c r="Z58">
        <v>4.16</v>
      </c>
      <c r="AA58">
        <v>0</v>
      </c>
    </row>
    <row r="59" spans="7:27">
      <c r="G59" t="s">
        <v>101</v>
      </c>
      <c r="H59" s="115">
        <v>5.81</v>
      </c>
      <c r="I59" s="88">
        <v>0</v>
      </c>
      <c r="J59" s="88">
        <v>0</v>
      </c>
      <c r="K59" s="88">
        <v>0</v>
      </c>
      <c r="L59" s="88">
        <v>0</v>
      </c>
      <c r="M59" s="116">
        <v>5.32</v>
      </c>
      <c r="N59" s="115">
        <v>0</v>
      </c>
      <c r="O59" s="88">
        <v>-28</v>
      </c>
      <c r="P59" s="88">
        <v>0</v>
      </c>
      <c r="Q59" s="88">
        <v>0</v>
      </c>
      <c r="R59" s="88">
        <v>0</v>
      </c>
      <c r="S59" s="116">
        <v>0</v>
      </c>
      <c r="U59" s="115">
        <v>-28</v>
      </c>
      <c r="V59" s="116">
        <v>11.13</v>
      </c>
      <c r="W59">
        <v>5.81</v>
      </c>
      <c r="X59">
        <v>-28</v>
      </c>
      <c r="Y59">
        <v>0</v>
      </c>
      <c r="Z59">
        <v>5.32</v>
      </c>
      <c r="AA59">
        <v>0</v>
      </c>
    </row>
    <row r="60" spans="7:27">
      <c r="G60" t="s">
        <v>102</v>
      </c>
      <c r="H60" s="115">
        <v>31.94</v>
      </c>
      <c r="I60" s="88">
        <v>0</v>
      </c>
      <c r="J60" s="88">
        <v>0</v>
      </c>
      <c r="K60" s="88">
        <v>0</v>
      </c>
      <c r="L60" s="88">
        <v>0</v>
      </c>
      <c r="M60" s="116">
        <v>7.55</v>
      </c>
      <c r="N60" s="115">
        <v>0</v>
      </c>
      <c r="O60" s="88">
        <v>-45</v>
      </c>
      <c r="P60" s="88">
        <v>-103.4</v>
      </c>
      <c r="Q60" s="88">
        <v>0</v>
      </c>
      <c r="R60" s="88">
        <v>0</v>
      </c>
      <c r="S60" s="116">
        <v>0</v>
      </c>
      <c r="U60" s="115">
        <v>-148.4</v>
      </c>
      <c r="V60" s="116">
        <v>39.49</v>
      </c>
      <c r="W60">
        <v>31.94</v>
      </c>
      <c r="X60">
        <v>-45</v>
      </c>
      <c r="Y60">
        <v>0</v>
      </c>
      <c r="Z60">
        <v>7.55</v>
      </c>
      <c r="AA60">
        <v>-103.4</v>
      </c>
    </row>
    <row r="61" spans="7:27">
      <c r="G61" t="s">
        <v>103</v>
      </c>
      <c r="H61" s="115">
        <v>32.9</v>
      </c>
      <c r="I61" s="88">
        <v>0</v>
      </c>
      <c r="J61" s="88">
        <v>0</v>
      </c>
      <c r="K61" s="88">
        <v>0</v>
      </c>
      <c r="L61" s="88">
        <v>0</v>
      </c>
      <c r="M61" s="116">
        <v>4.3600000000000003</v>
      </c>
      <c r="N61" s="115">
        <v>0</v>
      </c>
      <c r="O61" s="88">
        <v>-5</v>
      </c>
      <c r="P61" s="88">
        <v>-108</v>
      </c>
      <c r="Q61" s="88">
        <v>0</v>
      </c>
      <c r="R61" s="88">
        <v>0</v>
      </c>
      <c r="S61" s="116">
        <v>0</v>
      </c>
      <c r="U61" s="115">
        <v>-113</v>
      </c>
      <c r="V61" s="116">
        <v>37.26</v>
      </c>
      <c r="W61">
        <v>32.9</v>
      </c>
      <c r="X61">
        <v>-5</v>
      </c>
      <c r="Y61">
        <v>0</v>
      </c>
      <c r="Z61">
        <v>4.3600000000000003</v>
      </c>
      <c r="AA61">
        <v>-108</v>
      </c>
    </row>
    <row r="62" spans="7:27">
      <c r="G62" t="s">
        <v>104</v>
      </c>
      <c r="H62" s="115">
        <v>32.909999999999997</v>
      </c>
      <c r="I62" s="88">
        <v>0</v>
      </c>
      <c r="J62" s="88">
        <v>0</v>
      </c>
      <c r="K62" s="88">
        <v>0</v>
      </c>
      <c r="L62" s="88">
        <v>0</v>
      </c>
      <c r="M62" s="116">
        <v>5.23</v>
      </c>
      <c r="N62" s="115">
        <v>0</v>
      </c>
      <c r="O62" s="88">
        <v>0</v>
      </c>
      <c r="P62" s="88">
        <v>-90</v>
      </c>
      <c r="Q62" s="88">
        <v>0</v>
      </c>
      <c r="R62" s="88">
        <v>0</v>
      </c>
      <c r="S62" s="116">
        <v>0</v>
      </c>
      <c r="U62" s="115">
        <v>-90</v>
      </c>
      <c r="V62" s="116">
        <v>38.14</v>
      </c>
      <c r="W62">
        <v>32.909999999999997</v>
      </c>
      <c r="X62">
        <v>0</v>
      </c>
      <c r="Y62">
        <v>0</v>
      </c>
      <c r="Z62">
        <v>5.23</v>
      </c>
      <c r="AA62">
        <v>-90</v>
      </c>
    </row>
    <row r="63" spans="7:27">
      <c r="G63" t="s">
        <v>105</v>
      </c>
      <c r="H63" s="115">
        <v>32.909999999999997</v>
      </c>
      <c r="I63" s="88">
        <v>0</v>
      </c>
      <c r="J63" s="88">
        <v>0</v>
      </c>
      <c r="K63" s="88">
        <v>0</v>
      </c>
      <c r="L63" s="88">
        <v>0</v>
      </c>
      <c r="M63" s="116">
        <v>5.03</v>
      </c>
      <c r="N63" s="115">
        <v>0</v>
      </c>
      <c r="O63" s="88">
        <v>0</v>
      </c>
      <c r="P63" s="88">
        <v>-25</v>
      </c>
      <c r="Q63" s="88">
        <v>0</v>
      </c>
      <c r="R63" s="88">
        <v>0</v>
      </c>
      <c r="S63" s="116">
        <v>0</v>
      </c>
      <c r="U63" s="115">
        <v>-25</v>
      </c>
      <c r="V63" s="116">
        <v>37.94</v>
      </c>
      <c r="W63">
        <v>32.909999999999997</v>
      </c>
      <c r="X63">
        <v>0</v>
      </c>
      <c r="Y63">
        <v>0</v>
      </c>
      <c r="Z63">
        <v>5.03</v>
      </c>
      <c r="AA63">
        <v>-25</v>
      </c>
    </row>
    <row r="64" spans="7:27">
      <c r="G64" t="s">
        <v>106</v>
      </c>
      <c r="H64" s="115">
        <v>46.46</v>
      </c>
      <c r="I64" s="88">
        <v>0</v>
      </c>
      <c r="J64" s="88">
        <v>0</v>
      </c>
      <c r="K64" s="88">
        <v>0</v>
      </c>
      <c r="L64" s="88">
        <v>0</v>
      </c>
      <c r="M64" s="116">
        <v>0.28999999999999998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46.75</v>
      </c>
      <c r="W64">
        <v>46.46</v>
      </c>
      <c r="X64">
        <v>0</v>
      </c>
      <c r="Y64">
        <v>0</v>
      </c>
      <c r="Z64">
        <v>0.28999999999999998</v>
      </c>
      <c r="AA64">
        <v>0</v>
      </c>
    </row>
    <row r="65" spans="7:27">
      <c r="G65" t="s">
        <v>107</v>
      </c>
      <c r="H65" s="115">
        <v>83.24</v>
      </c>
      <c r="I65" s="88">
        <v>0</v>
      </c>
      <c r="J65" s="88">
        <v>0</v>
      </c>
      <c r="K65" s="88">
        <v>0</v>
      </c>
      <c r="L65" s="88">
        <v>0</v>
      </c>
      <c r="M65" s="116">
        <v>9.1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92.34</v>
      </c>
      <c r="W65">
        <v>83.24</v>
      </c>
      <c r="X65">
        <v>0</v>
      </c>
      <c r="Y65">
        <v>0</v>
      </c>
      <c r="Z65">
        <v>9.1</v>
      </c>
      <c r="AA65">
        <v>0</v>
      </c>
    </row>
    <row r="66" spans="7:27">
      <c r="G66" t="s">
        <v>108</v>
      </c>
      <c r="H66" s="115">
        <v>104.53</v>
      </c>
      <c r="I66" s="88">
        <v>0</v>
      </c>
      <c r="J66" s="88">
        <v>0</v>
      </c>
      <c r="K66" s="88">
        <v>0</v>
      </c>
      <c r="L66" s="88">
        <v>0</v>
      </c>
      <c r="M66" s="116">
        <v>5.13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109.66</v>
      </c>
      <c r="W66">
        <v>104.53</v>
      </c>
      <c r="X66">
        <v>0</v>
      </c>
      <c r="Y66">
        <v>0</v>
      </c>
      <c r="Z66">
        <v>5.13</v>
      </c>
      <c r="AA66">
        <v>0</v>
      </c>
    </row>
    <row r="67" spans="7:27">
      <c r="G67" t="s">
        <v>109</v>
      </c>
      <c r="H67" s="115">
        <v>32.909999999999997</v>
      </c>
      <c r="I67" s="88">
        <v>0</v>
      </c>
      <c r="J67" s="88">
        <v>0</v>
      </c>
      <c r="K67" s="88">
        <v>0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42.59</v>
      </c>
      <c r="W67">
        <v>32.909999999999997</v>
      </c>
      <c r="X67">
        <v>0</v>
      </c>
      <c r="Y67">
        <v>0</v>
      </c>
      <c r="Z67">
        <v>9.68</v>
      </c>
      <c r="AA67">
        <v>0</v>
      </c>
    </row>
    <row r="68" spans="7:27">
      <c r="G68" t="s">
        <v>110</v>
      </c>
      <c r="H68" s="115">
        <v>65.819999999999993</v>
      </c>
      <c r="I68" s="88">
        <v>0</v>
      </c>
      <c r="J68" s="88">
        <v>0</v>
      </c>
      <c r="K68" s="88">
        <v>0</v>
      </c>
      <c r="L68" s="88">
        <v>0</v>
      </c>
      <c r="M68" s="116">
        <v>7.84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73.66</v>
      </c>
      <c r="W68">
        <v>65.819999999999993</v>
      </c>
      <c r="X68">
        <v>0</v>
      </c>
      <c r="Y68">
        <v>-30</v>
      </c>
      <c r="Z68">
        <v>7.84</v>
      </c>
      <c r="AA68">
        <v>0</v>
      </c>
    </row>
    <row r="69" spans="7:27">
      <c r="G69" t="s">
        <v>111</v>
      </c>
      <c r="H69" s="115">
        <v>91.95</v>
      </c>
      <c r="I69" s="88">
        <v>0</v>
      </c>
      <c r="J69" s="88">
        <v>0</v>
      </c>
      <c r="K69" s="88">
        <v>0</v>
      </c>
      <c r="L69" s="88">
        <v>0</v>
      </c>
      <c r="M69" s="116">
        <v>6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97.95</v>
      </c>
      <c r="W69">
        <v>91.95</v>
      </c>
      <c r="X69">
        <v>0</v>
      </c>
      <c r="Y69">
        <v>-30</v>
      </c>
      <c r="Z69">
        <v>6</v>
      </c>
      <c r="AA69">
        <v>0</v>
      </c>
    </row>
    <row r="70" spans="7:27">
      <c r="G70" t="s">
        <v>112</v>
      </c>
      <c r="H70" s="115">
        <v>105.65</v>
      </c>
      <c r="I70" s="88">
        <v>0</v>
      </c>
      <c r="J70" s="88">
        <v>0</v>
      </c>
      <c r="K70" s="88">
        <v>0</v>
      </c>
      <c r="L70" s="88">
        <v>0</v>
      </c>
      <c r="M70" s="116">
        <v>5.46</v>
      </c>
      <c r="N70" s="115">
        <v>0</v>
      </c>
      <c r="O70" s="88">
        <v>0</v>
      </c>
      <c r="P70" s="88">
        <v>0</v>
      </c>
      <c r="Q70" s="88">
        <v>-30</v>
      </c>
      <c r="R70" s="88">
        <v>0</v>
      </c>
      <c r="S70" s="116">
        <v>0</v>
      </c>
      <c r="U70" s="115">
        <v>-30</v>
      </c>
      <c r="V70" s="116">
        <v>111.11</v>
      </c>
      <c r="W70">
        <v>105.65</v>
      </c>
      <c r="X70">
        <v>0</v>
      </c>
      <c r="Y70">
        <v>-30</v>
      </c>
      <c r="Z70">
        <v>5.46</v>
      </c>
      <c r="AA70">
        <v>0</v>
      </c>
    </row>
    <row r="71" spans="7:27">
      <c r="G71" t="s">
        <v>113</v>
      </c>
      <c r="H71" s="115">
        <v>106.97</v>
      </c>
      <c r="I71" s="88">
        <v>0</v>
      </c>
      <c r="J71" s="88">
        <v>0</v>
      </c>
      <c r="K71" s="88">
        <v>0</v>
      </c>
      <c r="L71" s="88">
        <v>0</v>
      </c>
      <c r="M71" s="116">
        <v>3.12</v>
      </c>
      <c r="N71" s="115">
        <v>0</v>
      </c>
      <c r="O71" s="88">
        <v>0</v>
      </c>
      <c r="P71" s="88">
        <v>0</v>
      </c>
      <c r="Q71" s="88">
        <v>-30</v>
      </c>
      <c r="R71" s="88">
        <v>0</v>
      </c>
      <c r="S71" s="116">
        <v>0</v>
      </c>
      <c r="U71" s="115">
        <v>-30</v>
      </c>
      <c r="V71" s="116">
        <v>110.09</v>
      </c>
      <c r="W71">
        <v>106.97</v>
      </c>
      <c r="X71">
        <v>0</v>
      </c>
      <c r="Y71">
        <v>-30</v>
      </c>
      <c r="Z71">
        <v>3.12</v>
      </c>
      <c r="AA71">
        <v>0</v>
      </c>
    </row>
    <row r="72" spans="7:27">
      <c r="G72" t="s">
        <v>114</v>
      </c>
      <c r="H72" s="115">
        <v>106.88</v>
      </c>
      <c r="I72" s="88">
        <v>0</v>
      </c>
      <c r="J72" s="88">
        <v>0</v>
      </c>
      <c r="K72" s="88">
        <v>0</v>
      </c>
      <c r="L72" s="88">
        <v>0</v>
      </c>
      <c r="M72" s="116">
        <v>7.84</v>
      </c>
      <c r="N72" s="115">
        <v>0</v>
      </c>
      <c r="O72" s="88">
        <v>0</v>
      </c>
      <c r="P72" s="88">
        <v>0</v>
      </c>
      <c r="Q72" s="88">
        <v>-30</v>
      </c>
      <c r="R72" s="88">
        <v>0</v>
      </c>
      <c r="S72" s="116">
        <v>0</v>
      </c>
      <c r="U72" s="115">
        <v>-30</v>
      </c>
      <c r="V72" s="116">
        <v>114.72</v>
      </c>
      <c r="W72">
        <v>106.88</v>
      </c>
      <c r="X72">
        <v>0</v>
      </c>
      <c r="Y72">
        <v>-30</v>
      </c>
      <c r="Z72">
        <v>7.84</v>
      </c>
      <c r="AA72">
        <v>0</v>
      </c>
    </row>
    <row r="73" spans="7:27">
      <c r="G73" t="s">
        <v>115</v>
      </c>
      <c r="H73" s="115">
        <v>89.54</v>
      </c>
      <c r="I73" s="88">
        <v>7.79</v>
      </c>
      <c r="J73" s="88">
        <v>0</v>
      </c>
      <c r="K73" s="88">
        <v>0</v>
      </c>
      <c r="L73" s="88">
        <v>0</v>
      </c>
      <c r="M73" s="116">
        <v>5.73</v>
      </c>
      <c r="N73" s="115">
        <v>0</v>
      </c>
      <c r="O73" s="88">
        <v>0</v>
      </c>
      <c r="P73" s="88">
        <v>0</v>
      </c>
      <c r="Q73" s="88">
        <v>-30</v>
      </c>
      <c r="R73" s="88">
        <v>0</v>
      </c>
      <c r="S73" s="116">
        <v>0</v>
      </c>
      <c r="U73" s="115">
        <v>-30</v>
      </c>
      <c r="V73" s="116">
        <v>103.06</v>
      </c>
      <c r="W73">
        <v>89.54</v>
      </c>
      <c r="X73">
        <v>7.79</v>
      </c>
      <c r="Y73">
        <v>-30</v>
      </c>
      <c r="Z73">
        <v>5.73</v>
      </c>
      <c r="AA73">
        <v>0</v>
      </c>
    </row>
    <row r="74" spans="7:27">
      <c r="G74" t="s">
        <v>116</v>
      </c>
      <c r="H74" s="115">
        <v>63.3</v>
      </c>
      <c r="I74" s="88">
        <v>16.21</v>
      </c>
      <c r="J74" s="88">
        <v>0</v>
      </c>
      <c r="K74" s="88">
        <v>0</v>
      </c>
      <c r="L74" s="88">
        <v>0</v>
      </c>
      <c r="M74" s="116">
        <v>7.61</v>
      </c>
      <c r="N74" s="115">
        <v>0</v>
      </c>
      <c r="O74" s="88">
        <v>0</v>
      </c>
      <c r="P74" s="88">
        <v>0</v>
      </c>
      <c r="Q74" s="88">
        <v>-30</v>
      </c>
      <c r="R74" s="88">
        <v>0</v>
      </c>
      <c r="S74" s="116">
        <v>0</v>
      </c>
      <c r="U74" s="115">
        <v>-30</v>
      </c>
      <c r="V74" s="116">
        <v>87.12</v>
      </c>
      <c r="W74">
        <v>63.3</v>
      </c>
      <c r="X74">
        <v>16.21</v>
      </c>
      <c r="Y74">
        <v>-30</v>
      </c>
      <c r="Z74">
        <v>7.61</v>
      </c>
      <c r="AA74">
        <v>0</v>
      </c>
    </row>
    <row r="75" spans="7:27">
      <c r="G75" t="s">
        <v>117</v>
      </c>
      <c r="H75" s="115">
        <v>37.74</v>
      </c>
      <c r="I75" s="88">
        <v>29.75</v>
      </c>
      <c r="J75" s="88">
        <v>0</v>
      </c>
      <c r="K75" s="88">
        <v>0</v>
      </c>
      <c r="L75" s="88">
        <v>0</v>
      </c>
      <c r="M75" s="116">
        <v>4.3099999999999996</v>
      </c>
      <c r="N75" s="115">
        <v>0</v>
      </c>
      <c r="O75" s="88">
        <v>0</v>
      </c>
      <c r="P75" s="88">
        <v>0</v>
      </c>
      <c r="Q75" s="88">
        <v>-30</v>
      </c>
      <c r="R75" s="88">
        <v>0</v>
      </c>
      <c r="S75" s="116">
        <v>0</v>
      </c>
      <c r="U75" s="115">
        <v>-30</v>
      </c>
      <c r="V75" s="116">
        <v>71.8</v>
      </c>
      <c r="W75">
        <v>37.74</v>
      </c>
      <c r="X75">
        <v>29.75</v>
      </c>
      <c r="Y75">
        <v>-30</v>
      </c>
      <c r="Z75">
        <v>4.3099999999999996</v>
      </c>
      <c r="AA75">
        <v>0</v>
      </c>
    </row>
    <row r="76" spans="7:27">
      <c r="G76" t="s">
        <v>118</v>
      </c>
      <c r="H76" s="115">
        <v>18.059999999999999</v>
      </c>
      <c r="I76" s="88">
        <v>16.45</v>
      </c>
      <c r="J76" s="88">
        <v>0</v>
      </c>
      <c r="K76" s="88">
        <v>0</v>
      </c>
      <c r="L76" s="88">
        <v>0</v>
      </c>
      <c r="M76" s="116">
        <v>2.41</v>
      </c>
      <c r="N76" s="115">
        <v>0</v>
      </c>
      <c r="O76" s="88">
        <v>0</v>
      </c>
      <c r="P76" s="88">
        <v>0</v>
      </c>
      <c r="Q76" s="88">
        <v>-30</v>
      </c>
      <c r="R76" s="88">
        <v>0</v>
      </c>
      <c r="S76" s="116">
        <v>0</v>
      </c>
      <c r="U76" s="115">
        <v>-30</v>
      </c>
      <c r="V76" s="116">
        <v>36.92</v>
      </c>
      <c r="W76">
        <v>18.059999999999999</v>
      </c>
      <c r="X76">
        <v>16.45</v>
      </c>
      <c r="Y76">
        <v>-30</v>
      </c>
      <c r="Z76">
        <v>2.41</v>
      </c>
      <c r="AA76">
        <v>0</v>
      </c>
    </row>
    <row r="77" spans="7:27">
      <c r="G77" t="s">
        <v>119</v>
      </c>
      <c r="H77" s="115">
        <v>13.65</v>
      </c>
      <c r="I77" s="88">
        <v>12.01</v>
      </c>
      <c r="J77" s="88">
        <v>0</v>
      </c>
      <c r="K77" s="88">
        <v>0</v>
      </c>
      <c r="L77" s="88">
        <v>0</v>
      </c>
      <c r="M77" s="116">
        <v>1.57</v>
      </c>
      <c r="N77" s="115">
        <v>0</v>
      </c>
      <c r="O77" s="88">
        <v>0</v>
      </c>
      <c r="P77" s="88">
        <v>0</v>
      </c>
      <c r="Q77" s="88">
        <v>-30</v>
      </c>
      <c r="R77" s="88">
        <v>0</v>
      </c>
      <c r="S77" s="116">
        <v>0</v>
      </c>
      <c r="U77" s="115">
        <v>-30</v>
      </c>
      <c r="V77" s="116">
        <v>27.23</v>
      </c>
      <c r="W77">
        <v>13.65</v>
      </c>
      <c r="X77">
        <v>12.01</v>
      </c>
      <c r="Y77">
        <v>-30</v>
      </c>
      <c r="Z77">
        <v>1.57</v>
      </c>
      <c r="AA77">
        <v>0</v>
      </c>
    </row>
    <row r="78" spans="7:27">
      <c r="G78" t="s">
        <v>120</v>
      </c>
      <c r="H78" s="115">
        <v>16.43</v>
      </c>
      <c r="I78" s="88">
        <v>6.16</v>
      </c>
      <c r="J78" s="88">
        <v>0</v>
      </c>
      <c r="K78" s="88">
        <v>0</v>
      </c>
      <c r="L78" s="88">
        <v>0</v>
      </c>
      <c r="M78" s="116">
        <v>0.02</v>
      </c>
      <c r="N78" s="115">
        <v>0</v>
      </c>
      <c r="O78" s="88">
        <v>0</v>
      </c>
      <c r="P78" s="88">
        <v>0</v>
      </c>
      <c r="Q78" s="88">
        <v>-30</v>
      </c>
      <c r="R78" s="88">
        <v>0</v>
      </c>
      <c r="S78" s="116">
        <v>0</v>
      </c>
      <c r="U78" s="115">
        <v>-30</v>
      </c>
      <c r="V78" s="116">
        <v>22.61</v>
      </c>
      <c r="W78">
        <v>16.43</v>
      </c>
      <c r="X78">
        <v>6.16</v>
      </c>
      <c r="Y78">
        <v>-30</v>
      </c>
      <c r="Z78">
        <v>0.02</v>
      </c>
      <c r="AA78">
        <v>0</v>
      </c>
    </row>
    <row r="79" spans="7:27">
      <c r="G79" t="s">
        <v>121</v>
      </c>
      <c r="H79" s="115">
        <v>6.79</v>
      </c>
      <c r="I79" s="88">
        <v>2.08</v>
      </c>
      <c r="J79" s="88">
        <v>0</v>
      </c>
      <c r="K79" s="88">
        <v>0</v>
      </c>
      <c r="L79" s="88">
        <v>0</v>
      </c>
      <c r="M79" s="116">
        <v>1.29</v>
      </c>
      <c r="N79" s="115">
        <v>0</v>
      </c>
      <c r="O79" s="88">
        <v>0</v>
      </c>
      <c r="P79" s="88">
        <v>0</v>
      </c>
      <c r="Q79" s="88">
        <v>-30</v>
      </c>
      <c r="R79" s="88">
        <v>0</v>
      </c>
      <c r="S79" s="116">
        <v>0</v>
      </c>
      <c r="U79" s="115">
        <v>-30</v>
      </c>
      <c r="V79" s="116">
        <v>10.16</v>
      </c>
      <c r="W79">
        <v>6.79</v>
      </c>
      <c r="X79">
        <v>2.08</v>
      </c>
      <c r="Y79">
        <v>-30</v>
      </c>
      <c r="Z79">
        <v>1.29</v>
      </c>
      <c r="AA79">
        <v>0</v>
      </c>
    </row>
    <row r="80" spans="7:27">
      <c r="G80" t="s">
        <v>122</v>
      </c>
      <c r="H80" s="115">
        <v>1.66</v>
      </c>
      <c r="I80" s="88">
        <v>2.1</v>
      </c>
      <c r="J80" s="88">
        <v>0</v>
      </c>
      <c r="K80" s="88">
        <v>0</v>
      </c>
      <c r="L80" s="88">
        <v>0</v>
      </c>
      <c r="M80" s="116">
        <v>1.87</v>
      </c>
      <c r="N80" s="115">
        <v>0</v>
      </c>
      <c r="O80" s="88">
        <v>0</v>
      </c>
      <c r="P80" s="88">
        <v>0</v>
      </c>
      <c r="Q80" s="88">
        <v>-30</v>
      </c>
      <c r="R80" s="88">
        <v>0</v>
      </c>
      <c r="S80" s="116">
        <v>0</v>
      </c>
      <c r="U80" s="115">
        <v>-30</v>
      </c>
      <c r="V80" s="116">
        <v>5.63</v>
      </c>
      <c r="W80">
        <v>1.66</v>
      </c>
      <c r="X80">
        <v>2.1</v>
      </c>
      <c r="Y80">
        <v>-30</v>
      </c>
      <c r="Z80">
        <v>1.87</v>
      </c>
      <c r="AA80">
        <v>0</v>
      </c>
    </row>
    <row r="81" spans="7:27">
      <c r="G81" t="s">
        <v>123</v>
      </c>
      <c r="H81" s="115">
        <v>2.2599999999999998</v>
      </c>
      <c r="I81" s="88">
        <v>1</v>
      </c>
      <c r="J81" s="88">
        <v>0</v>
      </c>
      <c r="K81" s="88">
        <v>0</v>
      </c>
      <c r="L81" s="88">
        <v>0</v>
      </c>
      <c r="M81" s="116">
        <v>3.11</v>
      </c>
      <c r="N81" s="115">
        <v>0</v>
      </c>
      <c r="O81" s="88">
        <v>0</v>
      </c>
      <c r="P81" s="88">
        <v>0</v>
      </c>
      <c r="Q81" s="88">
        <v>-30</v>
      </c>
      <c r="R81" s="88">
        <v>0</v>
      </c>
      <c r="S81" s="116">
        <v>0</v>
      </c>
      <c r="U81" s="115">
        <v>-30</v>
      </c>
      <c r="V81" s="116">
        <v>6.37</v>
      </c>
      <c r="W81">
        <v>2.2599999999999998</v>
      </c>
      <c r="X81">
        <v>1</v>
      </c>
      <c r="Y81">
        <v>-30</v>
      </c>
      <c r="Z81">
        <v>3.11</v>
      </c>
      <c r="AA81">
        <v>0</v>
      </c>
    </row>
    <row r="82" spans="7:27">
      <c r="G82" t="s">
        <v>124</v>
      </c>
      <c r="H82" s="115">
        <v>1.38</v>
      </c>
      <c r="I82" s="88">
        <v>0</v>
      </c>
      <c r="J82" s="88">
        <v>0</v>
      </c>
      <c r="K82" s="88">
        <v>0</v>
      </c>
      <c r="L82" s="88">
        <v>0</v>
      </c>
      <c r="M82" s="116">
        <v>2.27</v>
      </c>
      <c r="N82" s="115">
        <v>0</v>
      </c>
      <c r="O82" s="88">
        <v>0</v>
      </c>
      <c r="P82" s="88">
        <v>0</v>
      </c>
      <c r="Q82" s="88">
        <v>-30</v>
      </c>
      <c r="R82" s="88">
        <v>0</v>
      </c>
      <c r="S82" s="116">
        <v>0</v>
      </c>
      <c r="U82" s="115">
        <v>-30</v>
      </c>
      <c r="V82" s="116">
        <v>3.65</v>
      </c>
      <c r="W82">
        <v>1.38</v>
      </c>
      <c r="X82">
        <v>0</v>
      </c>
      <c r="Y82">
        <v>-30</v>
      </c>
      <c r="Z82">
        <v>2.27</v>
      </c>
      <c r="AA82">
        <v>0</v>
      </c>
    </row>
    <row r="83" spans="7:27">
      <c r="G83" t="s">
        <v>125</v>
      </c>
      <c r="H83" s="115">
        <v>1.82</v>
      </c>
      <c r="I83" s="88">
        <v>0</v>
      </c>
      <c r="J83" s="88">
        <v>0</v>
      </c>
      <c r="K83" s="88">
        <v>0</v>
      </c>
      <c r="L83" s="88">
        <v>0</v>
      </c>
      <c r="M83" s="116">
        <v>2.72</v>
      </c>
      <c r="N83" s="115">
        <v>0</v>
      </c>
      <c r="O83" s="88">
        <v>0</v>
      </c>
      <c r="P83" s="88">
        <v>0</v>
      </c>
      <c r="Q83" s="88">
        <v>-30</v>
      </c>
      <c r="R83" s="88">
        <v>0</v>
      </c>
      <c r="S83" s="116">
        <v>0</v>
      </c>
      <c r="U83" s="115">
        <v>-30</v>
      </c>
      <c r="V83" s="116">
        <v>4.54</v>
      </c>
      <c r="W83">
        <v>1.82</v>
      </c>
      <c r="X83">
        <v>0</v>
      </c>
      <c r="Y83">
        <v>-30</v>
      </c>
      <c r="Z83">
        <v>2.72</v>
      </c>
      <c r="AA83">
        <v>0</v>
      </c>
    </row>
    <row r="84" spans="7:27">
      <c r="G84" t="s">
        <v>126</v>
      </c>
      <c r="H84" s="115">
        <v>2.69</v>
      </c>
      <c r="I84" s="88">
        <v>0</v>
      </c>
      <c r="J84" s="88">
        <v>0</v>
      </c>
      <c r="K84" s="88">
        <v>0</v>
      </c>
      <c r="L84" s="88">
        <v>0</v>
      </c>
      <c r="M84" s="116">
        <v>2.59</v>
      </c>
      <c r="N84" s="115">
        <v>0</v>
      </c>
      <c r="O84" s="88">
        <v>0</v>
      </c>
      <c r="P84" s="88">
        <v>0</v>
      </c>
      <c r="Q84" s="88">
        <v>-30</v>
      </c>
      <c r="R84" s="88">
        <v>0</v>
      </c>
      <c r="S84" s="116">
        <v>0</v>
      </c>
      <c r="U84" s="115">
        <v>-30</v>
      </c>
      <c r="V84" s="116">
        <v>5.28</v>
      </c>
      <c r="W84">
        <v>2.69</v>
      </c>
      <c r="X84">
        <v>0</v>
      </c>
      <c r="Y84">
        <v>-30</v>
      </c>
      <c r="Z84">
        <v>2.59</v>
      </c>
      <c r="AA84">
        <v>0</v>
      </c>
    </row>
    <row r="85" spans="7:27">
      <c r="G85" t="s">
        <v>127</v>
      </c>
      <c r="H85" s="115">
        <v>14.66</v>
      </c>
      <c r="I85" s="88">
        <v>0</v>
      </c>
      <c r="J85" s="88">
        <v>0</v>
      </c>
      <c r="K85" s="88">
        <v>0</v>
      </c>
      <c r="L85" s="88">
        <v>0</v>
      </c>
      <c r="M85" s="116">
        <v>0.47</v>
      </c>
      <c r="N85" s="115">
        <v>0</v>
      </c>
      <c r="O85" s="88">
        <v>0</v>
      </c>
      <c r="P85" s="88">
        <v>0</v>
      </c>
      <c r="Q85" s="88">
        <v>-30</v>
      </c>
      <c r="R85" s="88">
        <v>0</v>
      </c>
      <c r="S85" s="116">
        <v>0</v>
      </c>
      <c r="U85" s="115">
        <v>-30</v>
      </c>
      <c r="V85" s="116">
        <v>15.13</v>
      </c>
      <c r="W85">
        <v>14.66</v>
      </c>
      <c r="X85">
        <v>0</v>
      </c>
      <c r="Y85">
        <v>-30</v>
      </c>
      <c r="Z85">
        <v>0.47</v>
      </c>
      <c r="AA85">
        <v>0</v>
      </c>
    </row>
    <row r="86" spans="7:27">
      <c r="G86" t="s">
        <v>128</v>
      </c>
      <c r="H86" s="115">
        <v>22.58</v>
      </c>
      <c r="I86" s="88">
        <v>1.0900000000000001</v>
      </c>
      <c r="J86" s="88">
        <v>0</v>
      </c>
      <c r="K86" s="88">
        <v>0</v>
      </c>
      <c r="L86" s="88">
        <v>0</v>
      </c>
      <c r="M86" s="116">
        <v>2.33</v>
      </c>
      <c r="N86" s="115">
        <v>0</v>
      </c>
      <c r="O86" s="88">
        <v>0</v>
      </c>
      <c r="P86" s="88">
        <v>0</v>
      </c>
      <c r="Q86" s="88">
        <v>-30</v>
      </c>
      <c r="R86" s="88">
        <v>0</v>
      </c>
      <c r="S86" s="116">
        <v>0</v>
      </c>
      <c r="U86" s="115">
        <v>-30</v>
      </c>
      <c r="V86" s="116">
        <v>26</v>
      </c>
      <c r="W86">
        <v>22.58</v>
      </c>
      <c r="X86">
        <v>1.0900000000000001</v>
      </c>
      <c r="Y86">
        <v>-30</v>
      </c>
      <c r="Z86">
        <v>2.33</v>
      </c>
      <c r="AA86">
        <v>0</v>
      </c>
    </row>
    <row r="87" spans="7:27">
      <c r="G87" t="s">
        <v>129</v>
      </c>
      <c r="H87" s="115">
        <v>18.95</v>
      </c>
      <c r="I87" s="88">
        <v>6.52</v>
      </c>
      <c r="J87" s="88">
        <v>0</v>
      </c>
      <c r="K87" s="88">
        <v>0</v>
      </c>
      <c r="L87" s="88">
        <v>0</v>
      </c>
      <c r="M87" s="116">
        <v>1.74</v>
      </c>
      <c r="N87" s="115">
        <v>0</v>
      </c>
      <c r="O87" s="88">
        <v>0</v>
      </c>
      <c r="P87" s="88">
        <v>0</v>
      </c>
      <c r="Q87" s="88">
        <v>-30</v>
      </c>
      <c r="R87" s="88">
        <v>0</v>
      </c>
      <c r="S87" s="116">
        <v>0</v>
      </c>
      <c r="U87" s="115">
        <v>-30</v>
      </c>
      <c r="V87" s="116">
        <v>27.21</v>
      </c>
      <c r="W87">
        <v>18.95</v>
      </c>
      <c r="X87">
        <v>6.52</v>
      </c>
      <c r="Y87">
        <v>-30</v>
      </c>
      <c r="Z87">
        <v>1.74</v>
      </c>
      <c r="AA87">
        <v>0</v>
      </c>
    </row>
    <row r="88" spans="7:27">
      <c r="G88" t="s">
        <v>130</v>
      </c>
      <c r="H88" s="115">
        <v>29.66</v>
      </c>
      <c r="I88" s="88">
        <v>17.66</v>
      </c>
      <c r="J88" s="88">
        <v>0</v>
      </c>
      <c r="K88" s="88">
        <v>0</v>
      </c>
      <c r="L88" s="88">
        <v>0</v>
      </c>
      <c r="M88" s="116">
        <v>2.82</v>
      </c>
      <c r="N88" s="115">
        <v>0</v>
      </c>
      <c r="O88" s="88">
        <v>0</v>
      </c>
      <c r="P88" s="88">
        <v>0</v>
      </c>
      <c r="Q88" s="88">
        <v>-30</v>
      </c>
      <c r="R88" s="88">
        <v>0</v>
      </c>
      <c r="S88" s="116">
        <v>0</v>
      </c>
      <c r="U88" s="115">
        <v>-30</v>
      </c>
      <c r="V88" s="116">
        <v>50.14</v>
      </c>
      <c r="W88">
        <v>29.66</v>
      </c>
      <c r="X88">
        <v>17.66</v>
      </c>
      <c r="Y88">
        <v>-30</v>
      </c>
      <c r="Z88">
        <v>2.82</v>
      </c>
      <c r="AA88">
        <v>0</v>
      </c>
    </row>
    <row r="89" spans="7:27">
      <c r="G89" t="s">
        <v>131</v>
      </c>
      <c r="H89" s="115">
        <v>42.32</v>
      </c>
      <c r="I89" s="88">
        <v>23.1</v>
      </c>
      <c r="J89" s="88">
        <v>0</v>
      </c>
      <c r="K89" s="88">
        <v>0</v>
      </c>
      <c r="L89" s="88">
        <v>0</v>
      </c>
      <c r="M89" s="116">
        <v>1.44</v>
      </c>
      <c r="N89" s="115">
        <v>0</v>
      </c>
      <c r="O89" s="88">
        <v>0</v>
      </c>
      <c r="P89" s="88">
        <v>0</v>
      </c>
      <c r="Q89" s="88">
        <v>-30</v>
      </c>
      <c r="R89" s="88">
        <v>0</v>
      </c>
      <c r="S89" s="116">
        <v>0</v>
      </c>
      <c r="U89" s="115">
        <v>-30</v>
      </c>
      <c r="V89" s="116">
        <v>66.86</v>
      </c>
      <c r="W89">
        <v>42.32</v>
      </c>
      <c r="X89">
        <v>23.1</v>
      </c>
      <c r="Y89">
        <v>-30</v>
      </c>
      <c r="Z89">
        <v>1.44</v>
      </c>
      <c r="AA89">
        <v>0</v>
      </c>
    </row>
    <row r="90" spans="7:27">
      <c r="G90" t="s">
        <v>132</v>
      </c>
      <c r="H90" s="115">
        <v>58.63</v>
      </c>
      <c r="I90" s="88">
        <v>32.17</v>
      </c>
      <c r="J90" s="88">
        <v>0</v>
      </c>
      <c r="K90" s="88">
        <v>0</v>
      </c>
      <c r="L90" s="88">
        <v>0</v>
      </c>
      <c r="M90" s="116">
        <v>1.36</v>
      </c>
      <c r="N90" s="115">
        <v>0</v>
      </c>
      <c r="O90" s="88">
        <v>0</v>
      </c>
      <c r="P90" s="88">
        <v>0</v>
      </c>
      <c r="Q90" s="88">
        <v>-30</v>
      </c>
      <c r="R90" s="88">
        <v>0</v>
      </c>
      <c r="S90" s="116">
        <v>0</v>
      </c>
      <c r="U90" s="115">
        <v>-30</v>
      </c>
      <c r="V90" s="116">
        <v>92.16</v>
      </c>
      <c r="W90">
        <v>58.63</v>
      </c>
      <c r="X90">
        <v>32.17</v>
      </c>
      <c r="Y90">
        <v>-30</v>
      </c>
      <c r="Z90">
        <v>1.36</v>
      </c>
      <c r="AA90">
        <v>0</v>
      </c>
    </row>
    <row r="91" spans="7:27">
      <c r="G91" t="s">
        <v>133</v>
      </c>
      <c r="H91" s="115">
        <v>62.73</v>
      </c>
      <c r="I91" s="88">
        <v>30.13</v>
      </c>
      <c r="J91" s="88">
        <v>0</v>
      </c>
      <c r="K91" s="88">
        <v>0</v>
      </c>
      <c r="L91" s="88">
        <v>0</v>
      </c>
      <c r="M91" s="116">
        <v>1.33</v>
      </c>
      <c r="N91" s="115">
        <v>0</v>
      </c>
      <c r="O91" s="88">
        <v>0</v>
      </c>
      <c r="P91" s="88">
        <v>0</v>
      </c>
      <c r="Q91" s="88">
        <v>-30</v>
      </c>
      <c r="R91" s="88">
        <v>0</v>
      </c>
      <c r="S91" s="116">
        <v>0</v>
      </c>
      <c r="U91" s="115">
        <v>-30</v>
      </c>
      <c r="V91" s="116">
        <v>94.19</v>
      </c>
      <c r="W91">
        <v>62.73</v>
      </c>
      <c r="X91">
        <v>30.13</v>
      </c>
      <c r="Y91">
        <v>-30</v>
      </c>
      <c r="Z91">
        <v>1.33</v>
      </c>
      <c r="AA91">
        <v>0</v>
      </c>
    </row>
    <row r="92" spans="7:27">
      <c r="G92" t="s">
        <v>134</v>
      </c>
      <c r="H92" s="115">
        <v>72.55</v>
      </c>
      <c r="I92" s="88">
        <v>34.5</v>
      </c>
      <c r="J92" s="88">
        <v>0</v>
      </c>
      <c r="K92" s="88">
        <v>0</v>
      </c>
      <c r="L92" s="88">
        <v>0</v>
      </c>
      <c r="M92" s="116">
        <v>0.19</v>
      </c>
      <c r="N92" s="115">
        <v>0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-30</v>
      </c>
      <c r="V92" s="116">
        <v>107.24</v>
      </c>
      <c r="W92">
        <v>72.55</v>
      </c>
      <c r="X92">
        <v>34.5</v>
      </c>
      <c r="Y92">
        <v>-30</v>
      </c>
      <c r="Z92">
        <v>0.19</v>
      </c>
      <c r="AA92">
        <v>0</v>
      </c>
    </row>
    <row r="93" spans="7:27">
      <c r="G93" t="s">
        <v>135</v>
      </c>
      <c r="H93" s="115">
        <v>87.38</v>
      </c>
      <c r="I93" s="88">
        <v>40.479999999999997</v>
      </c>
      <c r="J93" s="88">
        <v>0</v>
      </c>
      <c r="K93" s="88">
        <v>0</v>
      </c>
      <c r="L93" s="88">
        <v>0</v>
      </c>
      <c r="M93" s="116">
        <v>1.18</v>
      </c>
      <c r="N93" s="115">
        <v>0</v>
      </c>
      <c r="O93" s="88">
        <v>0</v>
      </c>
      <c r="P93" s="88">
        <v>0</v>
      </c>
      <c r="Q93" s="88">
        <v>-30</v>
      </c>
      <c r="R93" s="88">
        <v>0</v>
      </c>
      <c r="S93" s="116">
        <v>0</v>
      </c>
      <c r="U93" s="115">
        <v>-30</v>
      </c>
      <c r="V93" s="116">
        <v>129.04</v>
      </c>
      <c r="W93">
        <v>87.38</v>
      </c>
      <c r="X93">
        <v>40.479999999999997</v>
      </c>
      <c r="Y93">
        <v>-30</v>
      </c>
      <c r="Z93">
        <v>1.18</v>
      </c>
      <c r="AA93">
        <v>0</v>
      </c>
    </row>
    <row r="94" spans="7:27">
      <c r="G94" t="s">
        <v>136</v>
      </c>
      <c r="H94" s="115">
        <v>96.95</v>
      </c>
      <c r="I94" s="88">
        <v>45.38</v>
      </c>
      <c r="J94" s="88">
        <v>0</v>
      </c>
      <c r="K94" s="88">
        <v>0</v>
      </c>
      <c r="L94" s="88">
        <v>0</v>
      </c>
      <c r="M94" s="116">
        <v>1.35</v>
      </c>
      <c r="N94" s="115">
        <v>0</v>
      </c>
      <c r="O94" s="88">
        <v>0</v>
      </c>
      <c r="P94" s="88">
        <v>0</v>
      </c>
      <c r="Q94" s="88">
        <v>-30</v>
      </c>
      <c r="R94" s="88">
        <v>0</v>
      </c>
      <c r="S94" s="116">
        <v>0</v>
      </c>
      <c r="U94" s="115">
        <v>-30</v>
      </c>
      <c r="V94" s="116">
        <v>143.68</v>
      </c>
      <c r="W94">
        <v>96.95</v>
      </c>
      <c r="X94">
        <v>45.38</v>
      </c>
      <c r="Y94">
        <v>-30</v>
      </c>
      <c r="Z94">
        <v>1.35</v>
      </c>
      <c r="AA94">
        <v>0</v>
      </c>
    </row>
    <row r="95" spans="7:27">
      <c r="G95" t="s">
        <v>137</v>
      </c>
      <c r="H95" s="115">
        <v>97.29</v>
      </c>
      <c r="I95" s="88">
        <v>36.880000000000003</v>
      </c>
      <c r="J95" s="88">
        <v>0</v>
      </c>
      <c r="K95" s="88">
        <v>0</v>
      </c>
      <c r="L95" s="88">
        <v>0</v>
      </c>
      <c r="M95" s="116">
        <v>1.1100000000000001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135.28</v>
      </c>
      <c r="W95">
        <v>97.29</v>
      </c>
      <c r="X95">
        <v>36.880000000000003</v>
      </c>
      <c r="Y95">
        <v>0</v>
      </c>
      <c r="Z95">
        <v>1.1100000000000001</v>
      </c>
      <c r="AA95">
        <v>0</v>
      </c>
    </row>
    <row r="96" spans="7:27">
      <c r="G96" t="s">
        <v>138</v>
      </c>
      <c r="H96" s="115">
        <v>99.05</v>
      </c>
      <c r="I96" s="88">
        <v>38.979999999999997</v>
      </c>
      <c r="J96" s="88">
        <v>0</v>
      </c>
      <c r="K96" s="88">
        <v>0</v>
      </c>
      <c r="L96" s="88">
        <v>0</v>
      </c>
      <c r="M96" s="116">
        <v>1.27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139.30000000000001</v>
      </c>
      <c r="W96">
        <v>99.05</v>
      </c>
      <c r="X96">
        <v>38.979999999999997</v>
      </c>
      <c r="Y96">
        <v>0</v>
      </c>
      <c r="Z96">
        <v>1.27</v>
      </c>
      <c r="AA96">
        <v>0</v>
      </c>
    </row>
    <row r="97" spans="1:83">
      <c r="G97" t="s">
        <v>139</v>
      </c>
      <c r="H97" s="115">
        <v>100</v>
      </c>
      <c r="I97" s="88">
        <v>40.21</v>
      </c>
      <c r="J97" s="88">
        <v>0</v>
      </c>
      <c r="K97" s="88">
        <v>0</v>
      </c>
      <c r="L97" s="88">
        <v>0</v>
      </c>
      <c r="M97" s="116">
        <v>1.22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141.43</v>
      </c>
      <c r="W97">
        <v>100</v>
      </c>
      <c r="X97">
        <v>40.21</v>
      </c>
      <c r="Y97">
        <v>0</v>
      </c>
      <c r="Z97">
        <v>1.22</v>
      </c>
      <c r="AA97">
        <v>0</v>
      </c>
    </row>
    <row r="98" spans="1:83">
      <c r="G98" t="s">
        <v>140</v>
      </c>
      <c r="H98" s="115">
        <v>96.88</v>
      </c>
      <c r="I98" s="88">
        <v>40.520000000000003</v>
      </c>
      <c r="J98" s="88">
        <v>0</v>
      </c>
      <c r="K98" s="88">
        <v>0</v>
      </c>
      <c r="L98" s="88">
        <v>0</v>
      </c>
      <c r="M98" s="116">
        <v>0.85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138.25</v>
      </c>
      <c r="W98">
        <v>96.88</v>
      </c>
      <c r="X98">
        <v>40.520000000000003</v>
      </c>
      <c r="Y98">
        <v>0</v>
      </c>
      <c r="Z98">
        <v>0.85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0.75526250000000017</v>
      </c>
      <c r="I99" s="111">
        <f t="shared" ref="I99:BQ99" si="1">SUM(I3:I98)/4000</f>
        <v>0.18928000000000003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9.2155000000000029E-2</v>
      </c>
      <c r="N99" s="110">
        <f t="shared" si="1"/>
        <v>0</v>
      </c>
      <c r="O99" s="111">
        <f t="shared" si="1"/>
        <v>-0.84299999999999997</v>
      </c>
      <c r="P99" s="111">
        <f t="shared" si="1"/>
        <v>-3.0541</v>
      </c>
      <c r="Q99" s="111">
        <f t="shared" si="1"/>
        <v>-0.20250000000000001</v>
      </c>
      <c r="R99" s="111">
        <f t="shared" si="1"/>
        <v>0</v>
      </c>
      <c r="S99" s="112">
        <f t="shared" si="1"/>
        <v>0</v>
      </c>
      <c r="U99" s="110">
        <f t="shared" si="1"/>
        <v>-4.0996000000000006</v>
      </c>
      <c r="V99" s="112">
        <f t="shared" si="1"/>
        <v>1.0366975000000003</v>
      </c>
      <c r="W99">
        <f t="shared" si="1"/>
        <v>0.75526250000000017</v>
      </c>
      <c r="X99">
        <f t="shared" si="1"/>
        <v>-0.65372000000000008</v>
      </c>
      <c r="Y99">
        <f t="shared" si="1"/>
        <v>-0.20250000000000001</v>
      </c>
      <c r="Z99">
        <f t="shared" si="1"/>
        <v>9.2155000000000029E-2</v>
      </c>
      <c r="AA99">
        <f t="shared" si="1"/>
        <v>-3.0541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432</v>
      </c>
      <c r="AC1" t="s">
        <v>435</v>
      </c>
      <c r="AD1" t="s">
        <v>436</v>
      </c>
      <c r="AE1" t="s">
        <v>433</v>
      </c>
      <c r="AF1" t="s">
        <v>434</v>
      </c>
      <c r="AG1" t="s">
        <v>437</v>
      </c>
      <c r="AH1" t="s">
        <v>438</v>
      </c>
      <c r="AI1" t="s">
        <v>439</v>
      </c>
      <c r="AJ1" t="s">
        <v>439</v>
      </c>
      <c r="AK1" t="s">
        <v>440</v>
      </c>
      <c r="AL1" t="s">
        <v>431</v>
      </c>
      <c r="AM1" t="s">
        <v>431</v>
      </c>
      <c r="AN1" t="s">
        <v>441</v>
      </c>
      <c r="AO1" t="s">
        <v>442</v>
      </c>
      <c r="AP1" t="s">
        <v>434</v>
      </c>
      <c r="AQ1" t="s">
        <v>434</v>
      </c>
      <c r="AR1" t="s">
        <v>434</v>
      </c>
      <c r="AS1" t="s">
        <v>443</v>
      </c>
      <c r="AT1" t="s">
        <v>431</v>
      </c>
      <c r="AU1" t="s">
        <v>150</v>
      </c>
      <c r="AV1" t="s">
        <v>150</v>
      </c>
      <c r="AW1" t="s">
        <v>446</v>
      </c>
      <c r="AX1" t="s">
        <v>446</v>
      </c>
      <c r="AY1" t="s">
        <v>447</v>
      </c>
      <c r="AZ1" t="s">
        <v>447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246</v>
      </c>
      <c r="AJ2" t="s">
        <v>246</v>
      </c>
      <c r="AK2" t="s">
        <v>390</v>
      </c>
      <c r="AL2" t="s">
        <v>268</v>
      </c>
      <c r="AM2" t="s">
        <v>270</v>
      </c>
      <c r="AN2" t="s">
        <v>405</v>
      </c>
      <c r="AO2" t="s">
        <v>152</v>
      </c>
      <c r="AP2" t="s">
        <v>152</v>
      </c>
      <c r="AQ2" t="s">
        <v>152</v>
      </c>
      <c r="AR2" t="s">
        <v>152</v>
      </c>
      <c r="AS2" t="s">
        <v>153</v>
      </c>
      <c r="AT2" t="s">
        <v>269</v>
      </c>
      <c r="AU2" t="s">
        <v>444</v>
      </c>
      <c r="AV2" t="s">
        <v>445</v>
      </c>
      <c r="AW2" t="s">
        <v>149</v>
      </c>
      <c r="AX2" t="s">
        <v>150</v>
      </c>
      <c r="AY2" t="s">
        <v>152</v>
      </c>
      <c r="AZ2" t="s">
        <v>152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359.87000000000006</v>
      </c>
      <c r="I3" s="95">
        <v>81.94</v>
      </c>
      <c r="J3" s="95">
        <v>6.48</v>
      </c>
      <c r="K3" s="95">
        <v>24.2</v>
      </c>
      <c r="L3" s="95">
        <v>4.84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0</v>
      </c>
      <c r="AC3">
        <v>212.94</v>
      </c>
      <c r="AD3">
        <v>0</v>
      </c>
      <c r="AE3">
        <v>94.14</v>
      </c>
      <c r="AF3">
        <v>25.07</v>
      </c>
      <c r="AG3">
        <v>40.65</v>
      </c>
      <c r="AH3">
        <v>40.65</v>
      </c>
      <c r="AI3">
        <v>23.42</v>
      </c>
      <c r="AJ3">
        <v>0</v>
      </c>
      <c r="AK3">
        <v>0.48</v>
      </c>
      <c r="AL3">
        <v>0.75</v>
      </c>
      <c r="AM3">
        <v>0.61</v>
      </c>
      <c r="AN3">
        <v>4.84</v>
      </c>
      <c r="AO3">
        <v>0</v>
      </c>
      <c r="AP3">
        <v>0</v>
      </c>
      <c r="AQ3">
        <v>24.2</v>
      </c>
      <c r="AR3">
        <v>0</v>
      </c>
      <c r="AS3">
        <v>6.48</v>
      </c>
      <c r="AT3">
        <v>0.3</v>
      </c>
      <c r="AU3">
        <v>20</v>
      </c>
      <c r="AV3">
        <v>65</v>
      </c>
      <c r="AW3">
        <v>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359.92</v>
      </c>
      <c r="I4" s="88">
        <v>81.94</v>
      </c>
      <c r="J4" s="88">
        <v>6.48</v>
      </c>
      <c r="K4" s="88">
        <v>24.2</v>
      </c>
      <c r="L4" s="88">
        <v>4.84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0</v>
      </c>
      <c r="AC4">
        <v>212.94</v>
      </c>
      <c r="AD4">
        <v>0</v>
      </c>
      <c r="AE4">
        <v>94.14</v>
      </c>
      <c r="AF4">
        <v>25.07</v>
      </c>
      <c r="AG4">
        <v>40.65</v>
      </c>
      <c r="AH4">
        <v>40.65</v>
      </c>
      <c r="AI4">
        <v>23.42</v>
      </c>
      <c r="AJ4">
        <v>0</v>
      </c>
      <c r="AK4">
        <v>0.53</v>
      </c>
      <c r="AL4">
        <v>0.75</v>
      </c>
      <c r="AM4">
        <v>0.61</v>
      </c>
      <c r="AN4">
        <v>4.84</v>
      </c>
      <c r="AO4">
        <v>0</v>
      </c>
      <c r="AP4">
        <v>0</v>
      </c>
      <c r="AQ4">
        <v>24.2</v>
      </c>
      <c r="AR4">
        <v>0</v>
      </c>
      <c r="AS4">
        <v>6.48</v>
      </c>
      <c r="AT4">
        <v>0.3</v>
      </c>
      <c r="AU4">
        <v>20</v>
      </c>
      <c r="AV4">
        <v>65</v>
      </c>
      <c r="AW4">
        <v>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359.92</v>
      </c>
      <c r="I5" s="88">
        <v>81.94</v>
      </c>
      <c r="J5" s="88">
        <v>6.48</v>
      </c>
      <c r="K5" s="88">
        <v>24.2</v>
      </c>
      <c r="L5" s="88">
        <v>4.84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0</v>
      </c>
      <c r="AC5">
        <v>212.94</v>
      </c>
      <c r="AD5">
        <v>0</v>
      </c>
      <c r="AE5">
        <v>94.14</v>
      </c>
      <c r="AF5">
        <v>25.07</v>
      </c>
      <c r="AG5">
        <v>40.65</v>
      </c>
      <c r="AH5">
        <v>40.65</v>
      </c>
      <c r="AI5">
        <v>23.42</v>
      </c>
      <c r="AJ5">
        <v>0</v>
      </c>
      <c r="AK5">
        <v>0.53</v>
      </c>
      <c r="AL5">
        <v>0.75</v>
      </c>
      <c r="AM5">
        <v>0.61</v>
      </c>
      <c r="AN5">
        <v>4.84</v>
      </c>
      <c r="AO5">
        <v>0</v>
      </c>
      <c r="AP5">
        <v>0</v>
      </c>
      <c r="AQ5">
        <v>24.2</v>
      </c>
      <c r="AR5">
        <v>0</v>
      </c>
      <c r="AS5">
        <v>6.48</v>
      </c>
      <c r="AT5">
        <v>0.3</v>
      </c>
      <c r="AU5">
        <v>20</v>
      </c>
      <c r="AV5">
        <v>65</v>
      </c>
      <c r="AW5">
        <v>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359.92</v>
      </c>
      <c r="I6" s="88">
        <v>81.94</v>
      </c>
      <c r="J6" s="88">
        <v>6.48</v>
      </c>
      <c r="K6" s="88">
        <v>24.2</v>
      </c>
      <c r="L6" s="88">
        <v>4.84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0</v>
      </c>
      <c r="AC6">
        <v>212.94</v>
      </c>
      <c r="AD6">
        <v>0</v>
      </c>
      <c r="AE6">
        <v>94.14</v>
      </c>
      <c r="AF6">
        <v>25.07</v>
      </c>
      <c r="AG6">
        <v>40.65</v>
      </c>
      <c r="AH6">
        <v>40.65</v>
      </c>
      <c r="AI6">
        <v>23.42</v>
      </c>
      <c r="AJ6">
        <v>0</v>
      </c>
      <c r="AK6">
        <v>0.53</v>
      </c>
      <c r="AL6">
        <v>0.75</v>
      </c>
      <c r="AM6">
        <v>0.61</v>
      </c>
      <c r="AN6">
        <v>4.84</v>
      </c>
      <c r="AO6">
        <v>0</v>
      </c>
      <c r="AP6">
        <v>0</v>
      </c>
      <c r="AQ6">
        <v>24.2</v>
      </c>
      <c r="AR6">
        <v>0</v>
      </c>
      <c r="AS6">
        <v>6.48</v>
      </c>
      <c r="AT6">
        <v>0.3</v>
      </c>
      <c r="AU6">
        <v>20</v>
      </c>
      <c r="AV6">
        <v>65</v>
      </c>
      <c r="AW6">
        <v>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359.92</v>
      </c>
      <c r="I7" s="88">
        <v>81.94</v>
      </c>
      <c r="J7" s="88">
        <v>6.48</v>
      </c>
      <c r="K7" s="88">
        <v>0</v>
      </c>
      <c r="L7" s="88">
        <v>4.84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0</v>
      </c>
      <c r="AC7">
        <v>212.94</v>
      </c>
      <c r="AD7">
        <v>0</v>
      </c>
      <c r="AE7">
        <v>94.14</v>
      </c>
      <c r="AF7">
        <v>25.07</v>
      </c>
      <c r="AG7">
        <v>40.65</v>
      </c>
      <c r="AH7">
        <v>40.65</v>
      </c>
      <c r="AI7">
        <v>23.42</v>
      </c>
      <c r="AJ7">
        <v>0</v>
      </c>
      <c r="AK7">
        <v>0.53</v>
      </c>
      <c r="AL7">
        <v>0.75</v>
      </c>
      <c r="AM7">
        <v>0.61</v>
      </c>
      <c r="AN7">
        <v>4.84</v>
      </c>
      <c r="AO7">
        <v>0</v>
      </c>
      <c r="AP7">
        <v>0</v>
      </c>
      <c r="AQ7">
        <v>0</v>
      </c>
      <c r="AR7">
        <v>0</v>
      </c>
      <c r="AS7">
        <v>6.48</v>
      </c>
      <c r="AT7">
        <v>0.3</v>
      </c>
      <c r="AU7">
        <v>20</v>
      </c>
      <c r="AV7">
        <v>65</v>
      </c>
      <c r="AW7">
        <v>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359.92</v>
      </c>
      <c r="I8" s="88">
        <v>81.94</v>
      </c>
      <c r="J8" s="88">
        <v>6.48</v>
      </c>
      <c r="K8" s="88">
        <v>19.36</v>
      </c>
      <c r="L8" s="88">
        <v>4.84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0</v>
      </c>
      <c r="AC8">
        <v>212.94</v>
      </c>
      <c r="AD8">
        <v>0</v>
      </c>
      <c r="AE8">
        <v>94.14</v>
      </c>
      <c r="AF8">
        <v>25.07</v>
      </c>
      <c r="AG8">
        <v>40.65</v>
      </c>
      <c r="AH8">
        <v>40.65</v>
      </c>
      <c r="AI8">
        <v>23.42</v>
      </c>
      <c r="AJ8">
        <v>0</v>
      </c>
      <c r="AK8">
        <v>0.53</v>
      </c>
      <c r="AL8">
        <v>0.75</v>
      </c>
      <c r="AM8">
        <v>0.61</v>
      </c>
      <c r="AN8">
        <v>4.84</v>
      </c>
      <c r="AO8">
        <v>0</v>
      </c>
      <c r="AP8">
        <v>0</v>
      </c>
      <c r="AQ8">
        <v>19.36</v>
      </c>
      <c r="AR8">
        <v>0</v>
      </c>
      <c r="AS8">
        <v>6.48</v>
      </c>
      <c r="AT8">
        <v>0.3</v>
      </c>
      <c r="AU8">
        <v>20</v>
      </c>
      <c r="AV8">
        <v>65</v>
      </c>
      <c r="AW8">
        <v>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359.92</v>
      </c>
      <c r="I9" s="88">
        <v>81.94</v>
      </c>
      <c r="J9" s="88">
        <v>6.48</v>
      </c>
      <c r="K9" s="88">
        <v>19.36</v>
      </c>
      <c r="L9" s="88">
        <v>4.84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0</v>
      </c>
      <c r="AC9">
        <v>212.94</v>
      </c>
      <c r="AD9">
        <v>0</v>
      </c>
      <c r="AE9">
        <v>94.14</v>
      </c>
      <c r="AF9">
        <v>25.07</v>
      </c>
      <c r="AG9">
        <v>40.65</v>
      </c>
      <c r="AH9">
        <v>40.65</v>
      </c>
      <c r="AI9">
        <v>23.42</v>
      </c>
      <c r="AJ9">
        <v>0</v>
      </c>
      <c r="AK9">
        <v>0.53</v>
      </c>
      <c r="AL9">
        <v>0.75</v>
      </c>
      <c r="AM9">
        <v>0.61</v>
      </c>
      <c r="AN9">
        <v>4.84</v>
      </c>
      <c r="AO9">
        <v>0</v>
      </c>
      <c r="AP9">
        <v>0</v>
      </c>
      <c r="AQ9">
        <v>19.36</v>
      </c>
      <c r="AR9">
        <v>0</v>
      </c>
      <c r="AS9">
        <v>6.48</v>
      </c>
      <c r="AT9">
        <v>0.3</v>
      </c>
      <c r="AU9">
        <v>20</v>
      </c>
      <c r="AV9">
        <v>65</v>
      </c>
      <c r="AW9">
        <v>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359.92</v>
      </c>
      <c r="I10" s="88">
        <v>81.94</v>
      </c>
      <c r="J10" s="88">
        <v>6.48</v>
      </c>
      <c r="K10" s="88">
        <v>19.36</v>
      </c>
      <c r="L10" s="88">
        <v>4.84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0</v>
      </c>
      <c r="AC10">
        <v>212.94</v>
      </c>
      <c r="AD10">
        <v>0</v>
      </c>
      <c r="AE10">
        <v>94.14</v>
      </c>
      <c r="AF10">
        <v>25.07</v>
      </c>
      <c r="AG10">
        <v>40.65</v>
      </c>
      <c r="AH10">
        <v>40.65</v>
      </c>
      <c r="AI10">
        <v>23.42</v>
      </c>
      <c r="AJ10">
        <v>0</v>
      </c>
      <c r="AK10">
        <v>0.53</v>
      </c>
      <c r="AL10">
        <v>0.75</v>
      </c>
      <c r="AM10">
        <v>0.61</v>
      </c>
      <c r="AN10">
        <v>4.84</v>
      </c>
      <c r="AO10">
        <v>0</v>
      </c>
      <c r="AP10">
        <v>0</v>
      </c>
      <c r="AQ10">
        <v>19.36</v>
      </c>
      <c r="AR10">
        <v>0</v>
      </c>
      <c r="AS10">
        <v>6.48</v>
      </c>
      <c r="AT10">
        <v>0.3</v>
      </c>
      <c r="AU10">
        <v>20</v>
      </c>
      <c r="AV10">
        <v>65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292.16000000000003</v>
      </c>
      <c r="I11" s="88">
        <v>0.64</v>
      </c>
      <c r="J11" s="88">
        <v>6.39</v>
      </c>
      <c r="K11" s="88">
        <v>0</v>
      </c>
      <c r="L11" s="88">
        <v>4.84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0</v>
      </c>
      <c r="AC11">
        <v>145.18</v>
      </c>
      <c r="AD11">
        <v>0</v>
      </c>
      <c r="AE11">
        <v>94.14</v>
      </c>
      <c r="AF11">
        <v>25.07</v>
      </c>
      <c r="AG11">
        <v>0</v>
      </c>
      <c r="AH11">
        <v>0</v>
      </c>
      <c r="AI11">
        <v>23.42</v>
      </c>
      <c r="AJ11">
        <v>0</v>
      </c>
      <c r="AK11">
        <v>0.53</v>
      </c>
      <c r="AL11">
        <v>0.75</v>
      </c>
      <c r="AM11">
        <v>0.61</v>
      </c>
      <c r="AN11">
        <v>4.84</v>
      </c>
      <c r="AO11">
        <v>0</v>
      </c>
      <c r="AP11">
        <v>0</v>
      </c>
      <c r="AQ11">
        <v>0</v>
      </c>
      <c r="AR11">
        <v>0</v>
      </c>
      <c r="AS11">
        <v>6.39</v>
      </c>
      <c r="AT11">
        <v>0.3</v>
      </c>
      <c r="AU11">
        <v>20</v>
      </c>
      <c r="AV11">
        <v>65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292.16000000000003</v>
      </c>
      <c r="I12" s="88">
        <v>0.64</v>
      </c>
      <c r="J12" s="88">
        <v>6.39</v>
      </c>
      <c r="K12" s="88">
        <v>14.52</v>
      </c>
      <c r="L12" s="88">
        <v>4.84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0</v>
      </c>
      <c r="AC12">
        <v>145.18</v>
      </c>
      <c r="AD12">
        <v>0</v>
      </c>
      <c r="AE12">
        <v>94.14</v>
      </c>
      <c r="AF12">
        <v>25.07</v>
      </c>
      <c r="AG12">
        <v>0</v>
      </c>
      <c r="AH12">
        <v>0</v>
      </c>
      <c r="AI12">
        <v>23.42</v>
      </c>
      <c r="AJ12">
        <v>0</v>
      </c>
      <c r="AK12">
        <v>0.53</v>
      </c>
      <c r="AL12">
        <v>0.75</v>
      </c>
      <c r="AM12">
        <v>0.61</v>
      </c>
      <c r="AN12">
        <v>4.84</v>
      </c>
      <c r="AO12">
        <v>0</v>
      </c>
      <c r="AP12">
        <v>0</v>
      </c>
      <c r="AQ12">
        <v>14.52</v>
      </c>
      <c r="AR12">
        <v>0</v>
      </c>
      <c r="AS12">
        <v>6.39</v>
      </c>
      <c r="AT12">
        <v>0.3</v>
      </c>
      <c r="AU12">
        <v>20</v>
      </c>
      <c r="AV12">
        <v>65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292.16000000000003</v>
      </c>
      <c r="I13" s="88">
        <v>0.64</v>
      </c>
      <c r="J13" s="88">
        <v>6.39</v>
      </c>
      <c r="K13" s="88">
        <v>14.52</v>
      </c>
      <c r="L13" s="88">
        <v>4.84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0</v>
      </c>
      <c r="AC13">
        <v>145.18</v>
      </c>
      <c r="AD13">
        <v>0</v>
      </c>
      <c r="AE13">
        <v>94.14</v>
      </c>
      <c r="AF13">
        <v>25.07</v>
      </c>
      <c r="AG13">
        <v>0</v>
      </c>
      <c r="AH13">
        <v>0</v>
      </c>
      <c r="AI13">
        <v>23.42</v>
      </c>
      <c r="AJ13">
        <v>0</v>
      </c>
      <c r="AK13">
        <v>0.53</v>
      </c>
      <c r="AL13">
        <v>0.75</v>
      </c>
      <c r="AM13">
        <v>0.61</v>
      </c>
      <c r="AN13">
        <v>4.84</v>
      </c>
      <c r="AO13">
        <v>0</v>
      </c>
      <c r="AP13">
        <v>0</v>
      </c>
      <c r="AQ13">
        <v>14.52</v>
      </c>
      <c r="AR13">
        <v>0</v>
      </c>
      <c r="AS13">
        <v>6.39</v>
      </c>
      <c r="AT13">
        <v>0.3</v>
      </c>
      <c r="AU13">
        <v>20</v>
      </c>
      <c r="AV13">
        <v>65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292.16000000000003</v>
      </c>
      <c r="I14" s="88">
        <v>0.64</v>
      </c>
      <c r="J14" s="88">
        <v>6.39</v>
      </c>
      <c r="K14" s="88">
        <v>9.68</v>
      </c>
      <c r="L14" s="88">
        <v>4.84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0</v>
      </c>
      <c r="AC14">
        <v>145.18</v>
      </c>
      <c r="AD14">
        <v>0</v>
      </c>
      <c r="AE14">
        <v>94.14</v>
      </c>
      <c r="AF14">
        <v>25.07</v>
      </c>
      <c r="AG14">
        <v>0</v>
      </c>
      <c r="AH14">
        <v>0</v>
      </c>
      <c r="AI14">
        <v>23.42</v>
      </c>
      <c r="AJ14">
        <v>0</v>
      </c>
      <c r="AK14">
        <v>0.53</v>
      </c>
      <c r="AL14">
        <v>0.75</v>
      </c>
      <c r="AM14">
        <v>0.61</v>
      </c>
      <c r="AN14">
        <v>4.84</v>
      </c>
      <c r="AO14">
        <v>0</v>
      </c>
      <c r="AP14">
        <v>0</v>
      </c>
      <c r="AQ14">
        <v>9.68</v>
      </c>
      <c r="AR14">
        <v>0</v>
      </c>
      <c r="AS14">
        <v>6.39</v>
      </c>
      <c r="AT14">
        <v>0.3</v>
      </c>
      <c r="AU14">
        <v>20</v>
      </c>
      <c r="AV14">
        <v>65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121.91</v>
      </c>
      <c r="I15" s="88">
        <v>0.64</v>
      </c>
      <c r="J15" s="88">
        <v>6.3</v>
      </c>
      <c r="K15" s="88">
        <v>0</v>
      </c>
      <c r="L15" s="88">
        <v>4.84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0</v>
      </c>
      <c r="AD15">
        <v>0</v>
      </c>
      <c r="AE15">
        <v>94.14</v>
      </c>
      <c r="AF15">
        <v>0</v>
      </c>
      <c r="AG15">
        <v>0</v>
      </c>
      <c r="AH15">
        <v>0</v>
      </c>
      <c r="AI15">
        <v>23.42</v>
      </c>
      <c r="AJ15">
        <v>0</v>
      </c>
      <c r="AK15">
        <v>0.53</v>
      </c>
      <c r="AL15">
        <v>0.75</v>
      </c>
      <c r="AM15">
        <v>0.61</v>
      </c>
      <c r="AN15">
        <v>4.84</v>
      </c>
      <c r="AO15">
        <v>0</v>
      </c>
      <c r="AP15">
        <v>0</v>
      </c>
      <c r="AQ15">
        <v>0</v>
      </c>
      <c r="AR15">
        <v>0</v>
      </c>
      <c r="AS15">
        <v>6.3</v>
      </c>
      <c r="AT15">
        <v>0.3</v>
      </c>
      <c r="AU15">
        <v>20</v>
      </c>
      <c r="AV15">
        <v>65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121.91</v>
      </c>
      <c r="I16" s="88">
        <v>0.64</v>
      </c>
      <c r="J16" s="88">
        <v>6.3</v>
      </c>
      <c r="K16" s="88">
        <v>0</v>
      </c>
      <c r="L16" s="88">
        <v>4.84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0</v>
      </c>
      <c r="AD16">
        <v>0</v>
      </c>
      <c r="AE16">
        <v>94.14</v>
      </c>
      <c r="AF16">
        <v>0</v>
      </c>
      <c r="AG16">
        <v>0</v>
      </c>
      <c r="AH16">
        <v>0</v>
      </c>
      <c r="AI16">
        <v>23.42</v>
      </c>
      <c r="AJ16">
        <v>0</v>
      </c>
      <c r="AK16">
        <v>0.53</v>
      </c>
      <c r="AL16">
        <v>0.75</v>
      </c>
      <c r="AM16">
        <v>0.61</v>
      </c>
      <c r="AN16">
        <v>4.84</v>
      </c>
      <c r="AO16">
        <v>0</v>
      </c>
      <c r="AP16">
        <v>0</v>
      </c>
      <c r="AQ16">
        <v>0</v>
      </c>
      <c r="AR16">
        <v>0</v>
      </c>
      <c r="AS16">
        <v>6.3</v>
      </c>
      <c r="AT16">
        <v>0.3</v>
      </c>
      <c r="AU16">
        <v>20</v>
      </c>
      <c r="AV16">
        <v>65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121.91</v>
      </c>
      <c r="I17" s="88">
        <v>0.64</v>
      </c>
      <c r="J17" s="88">
        <v>6.3</v>
      </c>
      <c r="K17" s="88">
        <v>0</v>
      </c>
      <c r="L17" s="88">
        <v>4.84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0</v>
      </c>
      <c r="AD17">
        <v>0</v>
      </c>
      <c r="AE17">
        <v>94.14</v>
      </c>
      <c r="AF17">
        <v>0</v>
      </c>
      <c r="AG17">
        <v>0</v>
      </c>
      <c r="AH17">
        <v>0</v>
      </c>
      <c r="AI17">
        <v>23.42</v>
      </c>
      <c r="AJ17">
        <v>0</v>
      </c>
      <c r="AK17">
        <v>0.53</v>
      </c>
      <c r="AL17">
        <v>0.75</v>
      </c>
      <c r="AM17">
        <v>0.61</v>
      </c>
      <c r="AN17">
        <v>4.84</v>
      </c>
      <c r="AO17">
        <v>0</v>
      </c>
      <c r="AP17">
        <v>0</v>
      </c>
      <c r="AQ17">
        <v>0</v>
      </c>
      <c r="AR17">
        <v>0</v>
      </c>
      <c r="AS17">
        <v>6.3</v>
      </c>
      <c r="AT17">
        <v>0.3</v>
      </c>
      <c r="AU17">
        <v>20</v>
      </c>
      <c r="AV17">
        <v>65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121.91</v>
      </c>
      <c r="I18" s="88">
        <v>0.64</v>
      </c>
      <c r="J18" s="88">
        <v>6.3</v>
      </c>
      <c r="K18" s="88">
        <v>0</v>
      </c>
      <c r="L18" s="88">
        <v>4.84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0</v>
      </c>
      <c r="AD18">
        <v>0</v>
      </c>
      <c r="AE18">
        <v>94.14</v>
      </c>
      <c r="AF18">
        <v>0</v>
      </c>
      <c r="AG18">
        <v>0</v>
      </c>
      <c r="AH18">
        <v>0</v>
      </c>
      <c r="AI18">
        <v>23.42</v>
      </c>
      <c r="AJ18">
        <v>0</v>
      </c>
      <c r="AK18">
        <v>0.53</v>
      </c>
      <c r="AL18">
        <v>0.75</v>
      </c>
      <c r="AM18">
        <v>0.61</v>
      </c>
      <c r="AN18">
        <v>4.84</v>
      </c>
      <c r="AO18">
        <v>0</v>
      </c>
      <c r="AP18">
        <v>0</v>
      </c>
      <c r="AQ18">
        <v>0</v>
      </c>
      <c r="AR18">
        <v>0</v>
      </c>
      <c r="AS18">
        <v>6.3</v>
      </c>
      <c r="AT18">
        <v>0.3</v>
      </c>
      <c r="AU18">
        <v>20</v>
      </c>
      <c r="AV18">
        <v>65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121.91</v>
      </c>
      <c r="I19" s="88">
        <v>0.64</v>
      </c>
      <c r="J19" s="88">
        <v>6.2</v>
      </c>
      <c r="K19" s="88">
        <v>0</v>
      </c>
      <c r="L19" s="88">
        <v>4.84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0</v>
      </c>
      <c r="AD19">
        <v>0</v>
      </c>
      <c r="AE19">
        <v>94.14</v>
      </c>
      <c r="AF19">
        <v>0</v>
      </c>
      <c r="AG19">
        <v>0</v>
      </c>
      <c r="AH19">
        <v>0</v>
      </c>
      <c r="AI19">
        <v>23.42</v>
      </c>
      <c r="AJ19">
        <v>0</v>
      </c>
      <c r="AK19">
        <v>0.53</v>
      </c>
      <c r="AL19">
        <v>0.75</v>
      </c>
      <c r="AM19">
        <v>0.61</v>
      </c>
      <c r="AN19">
        <v>4.84</v>
      </c>
      <c r="AO19">
        <v>0</v>
      </c>
      <c r="AP19">
        <v>0</v>
      </c>
      <c r="AQ19">
        <v>0</v>
      </c>
      <c r="AR19">
        <v>0</v>
      </c>
      <c r="AS19">
        <v>6.2</v>
      </c>
      <c r="AT19">
        <v>0.3</v>
      </c>
      <c r="AU19">
        <v>20</v>
      </c>
      <c r="AV19">
        <v>65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121.91</v>
      </c>
      <c r="I20" s="88">
        <v>0.64</v>
      </c>
      <c r="J20" s="88">
        <v>6.2</v>
      </c>
      <c r="K20" s="88">
        <v>0</v>
      </c>
      <c r="L20" s="88">
        <v>4.84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0</v>
      </c>
      <c r="AD20">
        <v>0</v>
      </c>
      <c r="AE20">
        <v>94.14</v>
      </c>
      <c r="AF20">
        <v>0</v>
      </c>
      <c r="AG20">
        <v>0</v>
      </c>
      <c r="AH20">
        <v>0</v>
      </c>
      <c r="AI20">
        <v>23.42</v>
      </c>
      <c r="AJ20">
        <v>0</v>
      </c>
      <c r="AK20">
        <v>0.53</v>
      </c>
      <c r="AL20">
        <v>0.75</v>
      </c>
      <c r="AM20">
        <v>0.61</v>
      </c>
      <c r="AN20">
        <v>4.84</v>
      </c>
      <c r="AO20">
        <v>0</v>
      </c>
      <c r="AP20">
        <v>0</v>
      </c>
      <c r="AQ20">
        <v>0</v>
      </c>
      <c r="AR20">
        <v>0</v>
      </c>
      <c r="AS20">
        <v>6.2</v>
      </c>
      <c r="AT20">
        <v>0.3</v>
      </c>
      <c r="AU20">
        <v>20</v>
      </c>
      <c r="AV20">
        <v>65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121.91</v>
      </c>
      <c r="I21" s="88">
        <v>0.64</v>
      </c>
      <c r="J21" s="88">
        <v>6.2</v>
      </c>
      <c r="K21" s="88">
        <v>0</v>
      </c>
      <c r="L21" s="88">
        <v>4.84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0</v>
      </c>
      <c r="AD21">
        <v>0</v>
      </c>
      <c r="AE21">
        <v>94.14</v>
      </c>
      <c r="AF21">
        <v>0</v>
      </c>
      <c r="AG21">
        <v>0</v>
      </c>
      <c r="AH21">
        <v>0</v>
      </c>
      <c r="AI21">
        <v>23.42</v>
      </c>
      <c r="AJ21">
        <v>0</v>
      </c>
      <c r="AK21">
        <v>0.53</v>
      </c>
      <c r="AL21">
        <v>0.75</v>
      </c>
      <c r="AM21">
        <v>0.61</v>
      </c>
      <c r="AN21">
        <v>4.84</v>
      </c>
      <c r="AO21">
        <v>0</v>
      </c>
      <c r="AP21">
        <v>0</v>
      </c>
      <c r="AQ21">
        <v>0</v>
      </c>
      <c r="AR21">
        <v>0</v>
      </c>
      <c r="AS21">
        <v>6.2</v>
      </c>
      <c r="AT21">
        <v>0.3</v>
      </c>
      <c r="AU21">
        <v>20</v>
      </c>
      <c r="AV21">
        <v>65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121.91</v>
      </c>
      <c r="I22" s="88">
        <v>0.64</v>
      </c>
      <c r="J22" s="88">
        <v>6.2</v>
      </c>
      <c r="K22" s="88">
        <v>0</v>
      </c>
      <c r="L22" s="88">
        <v>4.84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0</v>
      </c>
      <c r="AD22">
        <v>0</v>
      </c>
      <c r="AE22">
        <v>94.14</v>
      </c>
      <c r="AF22">
        <v>0</v>
      </c>
      <c r="AG22">
        <v>0</v>
      </c>
      <c r="AH22">
        <v>0</v>
      </c>
      <c r="AI22">
        <v>23.42</v>
      </c>
      <c r="AJ22">
        <v>0</v>
      </c>
      <c r="AK22">
        <v>0.53</v>
      </c>
      <c r="AL22">
        <v>0.75</v>
      </c>
      <c r="AM22">
        <v>0.61</v>
      </c>
      <c r="AN22">
        <v>4.84</v>
      </c>
      <c r="AO22">
        <v>0</v>
      </c>
      <c r="AP22">
        <v>0</v>
      </c>
      <c r="AQ22">
        <v>0</v>
      </c>
      <c r="AR22">
        <v>0</v>
      </c>
      <c r="AS22">
        <v>6.2</v>
      </c>
      <c r="AT22">
        <v>0.3</v>
      </c>
      <c r="AU22">
        <v>20</v>
      </c>
      <c r="AV22">
        <v>65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121.91</v>
      </c>
      <c r="I23" s="88">
        <v>0.64</v>
      </c>
      <c r="J23" s="88">
        <v>6.02</v>
      </c>
      <c r="K23" s="88">
        <v>0</v>
      </c>
      <c r="L23" s="88">
        <v>4.84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0</v>
      </c>
      <c r="AD23">
        <v>0</v>
      </c>
      <c r="AE23">
        <v>94.14</v>
      </c>
      <c r="AF23">
        <v>0</v>
      </c>
      <c r="AG23">
        <v>0</v>
      </c>
      <c r="AH23">
        <v>0</v>
      </c>
      <c r="AI23">
        <v>23.42</v>
      </c>
      <c r="AJ23">
        <v>0</v>
      </c>
      <c r="AK23">
        <v>0.53</v>
      </c>
      <c r="AL23">
        <v>0.75</v>
      </c>
      <c r="AM23">
        <v>0.61</v>
      </c>
      <c r="AN23">
        <v>4.84</v>
      </c>
      <c r="AO23">
        <v>0</v>
      </c>
      <c r="AP23">
        <v>0</v>
      </c>
      <c r="AQ23">
        <v>0</v>
      </c>
      <c r="AR23">
        <v>0</v>
      </c>
      <c r="AS23">
        <v>6.02</v>
      </c>
      <c r="AT23">
        <v>0.3</v>
      </c>
      <c r="AU23">
        <v>20</v>
      </c>
      <c r="AV23">
        <v>165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121.91</v>
      </c>
      <c r="I24" s="88">
        <v>0.64</v>
      </c>
      <c r="J24" s="88">
        <v>6.02</v>
      </c>
      <c r="K24" s="88">
        <v>0</v>
      </c>
      <c r="L24" s="88">
        <v>4.84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0</v>
      </c>
      <c r="AD24">
        <v>0</v>
      </c>
      <c r="AE24">
        <v>94.14</v>
      </c>
      <c r="AF24">
        <v>0</v>
      </c>
      <c r="AG24">
        <v>0</v>
      </c>
      <c r="AH24">
        <v>0</v>
      </c>
      <c r="AI24">
        <v>23.42</v>
      </c>
      <c r="AJ24">
        <v>0</v>
      </c>
      <c r="AK24">
        <v>0.53</v>
      </c>
      <c r="AL24">
        <v>0.75</v>
      </c>
      <c r="AM24">
        <v>0.61</v>
      </c>
      <c r="AN24">
        <v>4.84</v>
      </c>
      <c r="AO24">
        <v>0</v>
      </c>
      <c r="AP24">
        <v>0</v>
      </c>
      <c r="AQ24">
        <v>0</v>
      </c>
      <c r="AR24">
        <v>0</v>
      </c>
      <c r="AS24">
        <v>6.02</v>
      </c>
      <c r="AT24">
        <v>0.3</v>
      </c>
      <c r="AU24">
        <v>20</v>
      </c>
      <c r="AV24">
        <v>165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121.91</v>
      </c>
      <c r="I25" s="88">
        <v>0.64</v>
      </c>
      <c r="J25" s="88">
        <v>6.02</v>
      </c>
      <c r="K25" s="88">
        <v>0</v>
      </c>
      <c r="L25" s="88">
        <v>4.84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0</v>
      </c>
      <c r="AD25">
        <v>0</v>
      </c>
      <c r="AE25">
        <v>94.14</v>
      </c>
      <c r="AF25">
        <v>0</v>
      </c>
      <c r="AG25">
        <v>0</v>
      </c>
      <c r="AH25">
        <v>0</v>
      </c>
      <c r="AI25">
        <v>23.42</v>
      </c>
      <c r="AJ25">
        <v>0</v>
      </c>
      <c r="AK25">
        <v>0.53</v>
      </c>
      <c r="AL25">
        <v>0.75</v>
      </c>
      <c r="AM25">
        <v>0.61</v>
      </c>
      <c r="AN25">
        <v>4.84</v>
      </c>
      <c r="AO25">
        <v>0</v>
      </c>
      <c r="AP25">
        <v>0</v>
      </c>
      <c r="AQ25">
        <v>0</v>
      </c>
      <c r="AR25">
        <v>0</v>
      </c>
      <c r="AS25">
        <v>6.02</v>
      </c>
      <c r="AT25">
        <v>0.3</v>
      </c>
      <c r="AU25">
        <v>20</v>
      </c>
      <c r="AV25">
        <v>165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121.91</v>
      </c>
      <c r="I26" s="88">
        <v>0.64</v>
      </c>
      <c r="J26" s="88">
        <v>6.02</v>
      </c>
      <c r="K26" s="88">
        <v>0</v>
      </c>
      <c r="L26" s="88">
        <v>4.84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0</v>
      </c>
      <c r="AD26">
        <v>0</v>
      </c>
      <c r="AE26">
        <v>94.14</v>
      </c>
      <c r="AF26">
        <v>0</v>
      </c>
      <c r="AG26">
        <v>0</v>
      </c>
      <c r="AH26">
        <v>0</v>
      </c>
      <c r="AI26">
        <v>23.42</v>
      </c>
      <c r="AJ26">
        <v>0</v>
      </c>
      <c r="AK26">
        <v>0.53</v>
      </c>
      <c r="AL26">
        <v>0.75</v>
      </c>
      <c r="AM26">
        <v>0.61</v>
      </c>
      <c r="AN26">
        <v>4.84</v>
      </c>
      <c r="AO26">
        <v>0</v>
      </c>
      <c r="AP26">
        <v>0</v>
      </c>
      <c r="AQ26">
        <v>0</v>
      </c>
      <c r="AR26">
        <v>0</v>
      </c>
      <c r="AS26">
        <v>6.02</v>
      </c>
      <c r="AT26">
        <v>0.3</v>
      </c>
      <c r="AU26">
        <v>20</v>
      </c>
      <c r="AV26">
        <v>165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118.91</v>
      </c>
      <c r="I27" s="88">
        <v>0.64</v>
      </c>
      <c r="J27" s="88">
        <v>5.92</v>
      </c>
      <c r="K27" s="88">
        <v>0</v>
      </c>
      <c r="L27" s="88">
        <v>7.74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94.14</v>
      </c>
      <c r="AF27">
        <v>0</v>
      </c>
      <c r="AG27">
        <v>0</v>
      </c>
      <c r="AH27">
        <v>0</v>
      </c>
      <c r="AI27">
        <v>20.420000000000002</v>
      </c>
      <c r="AJ27">
        <v>0</v>
      </c>
      <c r="AK27">
        <v>0.53</v>
      </c>
      <c r="AL27">
        <v>0.75</v>
      </c>
      <c r="AM27">
        <v>0.61</v>
      </c>
      <c r="AN27">
        <v>7.74</v>
      </c>
      <c r="AO27">
        <v>0</v>
      </c>
      <c r="AP27">
        <v>0</v>
      </c>
      <c r="AQ27">
        <v>0</v>
      </c>
      <c r="AR27">
        <v>0</v>
      </c>
      <c r="AS27">
        <v>5.92</v>
      </c>
      <c r="AT27">
        <v>0.3</v>
      </c>
      <c r="AU27">
        <v>20</v>
      </c>
      <c r="AV27">
        <v>165</v>
      </c>
      <c r="AW27">
        <v>0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118.91</v>
      </c>
      <c r="I28" s="88">
        <v>0.64</v>
      </c>
      <c r="J28" s="88">
        <v>5.92</v>
      </c>
      <c r="K28" s="88">
        <v>0</v>
      </c>
      <c r="L28" s="88">
        <v>7.74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94.14</v>
      </c>
      <c r="AF28">
        <v>0</v>
      </c>
      <c r="AG28">
        <v>0</v>
      </c>
      <c r="AH28">
        <v>0</v>
      </c>
      <c r="AI28">
        <v>20.420000000000002</v>
      </c>
      <c r="AJ28">
        <v>0</v>
      </c>
      <c r="AK28">
        <v>0.53</v>
      </c>
      <c r="AL28">
        <v>0.75</v>
      </c>
      <c r="AM28">
        <v>0.61</v>
      </c>
      <c r="AN28">
        <v>7.74</v>
      </c>
      <c r="AO28">
        <v>0</v>
      </c>
      <c r="AP28">
        <v>0</v>
      </c>
      <c r="AQ28">
        <v>0</v>
      </c>
      <c r="AR28">
        <v>0</v>
      </c>
      <c r="AS28">
        <v>5.92</v>
      </c>
      <c r="AT28">
        <v>0.3</v>
      </c>
      <c r="AU28">
        <v>20</v>
      </c>
      <c r="AV28">
        <v>165</v>
      </c>
      <c r="AW28">
        <v>0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119.61</v>
      </c>
      <c r="I29" s="88">
        <v>0.94</v>
      </c>
      <c r="J29" s="88">
        <v>5.92</v>
      </c>
      <c r="K29" s="88">
        <v>0</v>
      </c>
      <c r="L29" s="88">
        <v>7.74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94.14</v>
      </c>
      <c r="AF29">
        <v>0</v>
      </c>
      <c r="AG29">
        <v>0</v>
      </c>
      <c r="AH29">
        <v>0</v>
      </c>
      <c r="AI29">
        <v>20.420000000000002</v>
      </c>
      <c r="AJ29">
        <v>0</v>
      </c>
      <c r="AK29">
        <v>0.53</v>
      </c>
      <c r="AL29">
        <v>0.75</v>
      </c>
      <c r="AM29">
        <v>0.61</v>
      </c>
      <c r="AN29">
        <v>7.74</v>
      </c>
      <c r="AO29">
        <v>0</v>
      </c>
      <c r="AP29">
        <v>0</v>
      </c>
      <c r="AQ29">
        <v>0</v>
      </c>
      <c r="AR29">
        <v>0</v>
      </c>
      <c r="AS29">
        <v>5.92</v>
      </c>
      <c r="AT29">
        <v>0.3</v>
      </c>
      <c r="AU29">
        <v>20</v>
      </c>
      <c r="AV29">
        <v>165</v>
      </c>
      <c r="AW29">
        <v>0.7</v>
      </c>
      <c r="AX29">
        <v>0.3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120.31</v>
      </c>
      <c r="I30" s="88">
        <v>1.24</v>
      </c>
      <c r="J30" s="88">
        <v>5.92</v>
      </c>
      <c r="K30" s="88">
        <v>0</v>
      </c>
      <c r="L30" s="88">
        <v>7.74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94.14</v>
      </c>
      <c r="AF30">
        <v>0</v>
      </c>
      <c r="AG30">
        <v>0</v>
      </c>
      <c r="AH30">
        <v>0</v>
      </c>
      <c r="AI30">
        <v>20.420000000000002</v>
      </c>
      <c r="AJ30">
        <v>0</v>
      </c>
      <c r="AK30">
        <v>0.53</v>
      </c>
      <c r="AL30">
        <v>0.75</v>
      </c>
      <c r="AM30">
        <v>0.61</v>
      </c>
      <c r="AN30">
        <v>7.74</v>
      </c>
      <c r="AO30">
        <v>0</v>
      </c>
      <c r="AP30">
        <v>0</v>
      </c>
      <c r="AQ30">
        <v>0</v>
      </c>
      <c r="AR30">
        <v>0</v>
      </c>
      <c r="AS30">
        <v>5.92</v>
      </c>
      <c r="AT30">
        <v>0.3</v>
      </c>
      <c r="AU30">
        <v>20</v>
      </c>
      <c r="AV30">
        <v>165</v>
      </c>
      <c r="AW30">
        <v>1.4</v>
      </c>
      <c r="AX30">
        <v>0.6</v>
      </c>
      <c r="AY30">
        <v>0</v>
      </c>
      <c r="AZ30">
        <v>0</v>
      </c>
    </row>
    <row r="31" spans="1:52">
      <c r="A31" t="s">
        <v>280</v>
      </c>
      <c r="G31" t="s">
        <v>73</v>
      </c>
      <c r="H31" s="115">
        <v>121.00999999999999</v>
      </c>
      <c r="I31" s="88">
        <v>1.54</v>
      </c>
      <c r="J31" s="88">
        <v>5.84</v>
      </c>
      <c r="K31" s="88">
        <v>0</v>
      </c>
      <c r="L31" s="88">
        <v>7.74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94.14</v>
      </c>
      <c r="AF31">
        <v>0</v>
      </c>
      <c r="AG31">
        <v>0</v>
      </c>
      <c r="AH31">
        <v>0</v>
      </c>
      <c r="AI31">
        <v>20.420000000000002</v>
      </c>
      <c r="AJ31">
        <v>0</v>
      </c>
      <c r="AK31">
        <v>0.53</v>
      </c>
      <c r="AL31">
        <v>0.75</v>
      </c>
      <c r="AM31">
        <v>0.61</v>
      </c>
      <c r="AN31">
        <v>7.74</v>
      </c>
      <c r="AO31">
        <v>0</v>
      </c>
      <c r="AP31">
        <v>0</v>
      </c>
      <c r="AQ31">
        <v>0</v>
      </c>
      <c r="AR31">
        <v>0</v>
      </c>
      <c r="AS31">
        <v>5.84</v>
      </c>
      <c r="AT31">
        <v>0.3</v>
      </c>
      <c r="AU31">
        <v>20</v>
      </c>
      <c r="AV31">
        <v>165</v>
      </c>
      <c r="AW31">
        <v>2.1</v>
      </c>
      <c r="AX31">
        <v>0.9</v>
      </c>
      <c r="AY31">
        <v>0</v>
      </c>
      <c r="AZ31">
        <v>0</v>
      </c>
    </row>
    <row r="32" spans="1:52">
      <c r="A32" t="s">
        <v>281</v>
      </c>
      <c r="G32" t="s">
        <v>74</v>
      </c>
      <c r="H32" s="115">
        <v>122.41</v>
      </c>
      <c r="I32" s="88">
        <v>2.14</v>
      </c>
      <c r="J32" s="88">
        <v>5.84</v>
      </c>
      <c r="K32" s="88">
        <v>4.84</v>
      </c>
      <c r="L32" s="88">
        <v>7.74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94.14</v>
      </c>
      <c r="AF32">
        <v>0</v>
      </c>
      <c r="AG32">
        <v>0</v>
      </c>
      <c r="AH32">
        <v>0</v>
      </c>
      <c r="AI32">
        <v>20.420000000000002</v>
      </c>
      <c r="AJ32">
        <v>0</v>
      </c>
      <c r="AK32">
        <v>0.53</v>
      </c>
      <c r="AL32">
        <v>0.75</v>
      </c>
      <c r="AM32">
        <v>0.61</v>
      </c>
      <c r="AN32">
        <v>7.74</v>
      </c>
      <c r="AO32">
        <v>0</v>
      </c>
      <c r="AP32">
        <v>0</v>
      </c>
      <c r="AQ32">
        <v>0</v>
      </c>
      <c r="AR32">
        <v>0</v>
      </c>
      <c r="AS32">
        <v>5.84</v>
      </c>
      <c r="AT32">
        <v>0.3</v>
      </c>
      <c r="AU32">
        <v>20</v>
      </c>
      <c r="AV32">
        <v>165</v>
      </c>
      <c r="AW32">
        <v>3.5</v>
      </c>
      <c r="AX32">
        <v>1.5</v>
      </c>
      <c r="AY32">
        <v>4.84</v>
      </c>
      <c r="AZ32">
        <v>0</v>
      </c>
    </row>
    <row r="33" spans="1:52">
      <c r="A33" t="s">
        <v>282</v>
      </c>
      <c r="G33" t="s">
        <v>75</v>
      </c>
      <c r="H33" s="115">
        <v>123.81</v>
      </c>
      <c r="I33" s="88">
        <v>2.74</v>
      </c>
      <c r="J33" s="88">
        <v>5.84</v>
      </c>
      <c r="K33" s="88">
        <v>9.68</v>
      </c>
      <c r="L33" s="88">
        <v>7.74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94.14</v>
      </c>
      <c r="AF33">
        <v>0</v>
      </c>
      <c r="AG33">
        <v>0</v>
      </c>
      <c r="AH33">
        <v>0</v>
      </c>
      <c r="AI33">
        <v>20.420000000000002</v>
      </c>
      <c r="AJ33">
        <v>0</v>
      </c>
      <c r="AK33">
        <v>0.53</v>
      </c>
      <c r="AL33">
        <v>0.75</v>
      </c>
      <c r="AM33">
        <v>0.61</v>
      </c>
      <c r="AN33">
        <v>7.74</v>
      </c>
      <c r="AO33">
        <v>0</v>
      </c>
      <c r="AP33">
        <v>0</v>
      </c>
      <c r="AQ33">
        <v>0</v>
      </c>
      <c r="AR33">
        <v>0</v>
      </c>
      <c r="AS33">
        <v>5.84</v>
      </c>
      <c r="AT33">
        <v>0.3</v>
      </c>
      <c r="AU33">
        <v>20</v>
      </c>
      <c r="AV33">
        <v>165</v>
      </c>
      <c r="AW33">
        <v>4.9000000000000004</v>
      </c>
      <c r="AX33">
        <v>2.1</v>
      </c>
      <c r="AY33">
        <v>9.68</v>
      </c>
      <c r="AZ33">
        <v>0</v>
      </c>
    </row>
    <row r="34" spans="1:52">
      <c r="A34" t="s">
        <v>283</v>
      </c>
      <c r="G34" t="s">
        <v>76</v>
      </c>
      <c r="H34" s="115">
        <v>125.21</v>
      </c>
      <c r="I34" s="88">
        <v>3.3400000000000003</v>
      </c>
      <c r="J34" s="88">
        <v>5.84</v>
      </c>
      <c r="K34" s="88">
        <v>19.36</v>
      </c>
      <c r="L34" s="88">
        <v>7.74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94.14</v>
      </c>
      <c r="AF34">
        <v>0</v>
      </c>
      <c r="AG34">
        <v>0</v>
      </c>
      <c r="AH34">
        <v>0</v>
      </c>
      <c r="AI34">
        <v>20.420000000000002</v>
      </c>
      <c r="AJ34">
        <v>0</v>
      </c>
      <c r="AK34">
        <v>0.53</v>
      </c>
      <c r="AL34">
        <v>0.75</v>
      </c>
      <c r="AM34">
        <v>0.61</v>
      </c>
      <c r="AN34">
        <v>7.74</v>
      </c>
      <c r="AO34">
        <v>0</v>
      </c>
      <c r="AP34">
        <v>0</v>
      </c>
      <c r="AQ34">
        <v>0</v>
      </c>
      <c r="AR34">
        <v>0</v>
      </c>
      <c r="AS34">
        <v>5.84</v>
      </c>
      <c r="AT34">
        <v>0.3</v>
      </c>
      <c r="AU34">
        <v>20</v>
      </c>
      <c r="AV34">
        <v>165</v>
      </c>
      <c r="AW34">
        <v>6.3</v>
      </c>
      <c r="AX34">
        <v>2.7</v>
      </c>
      <c r="AY34">
        <v>19.36</v>
      </c>
      <c r="AZ34">
        <v>0</v>
      </c>
    </row>
    <row r="35" spans="1:52">
      <c r="A35" t="s">
        <v>298</v>
      </c>
      <c r="G35" t="s">
        <v>77</v>
      </c>
      <c r="H35" s="115">
        <v>128.01</v>
      </c>
      <c r="I35" s="88">
        <v>4.54</v>
      </c>
      <c r="J35" s="88">
        <v>5.74</v>
      </c>
      <c r="K35" s="88">
        <v>29.04</v>
      </c>
      <c r="L35" s="88">
        <v>7.74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94.14</v>
      </c>
      <c r="AF35">
        <v>0</v>
      </c>
      <c r="AG35">
        <v>0</v>
      </c>
      <c r="AH35">
        <v>0</v>
      </c>
      <c r="AI35">
        <v>20.420000000000002</v>
      </c>
      <c r="AJ35">
        <v>0</v>
      </c>
      <c r="AK35">
        <v>0.53</v>
      </c>
      <c r="AL35">
        <v>0.75</v>
      </c>
      <c r="AM35">
        <v>0.61</v>
      </c>
      <c r="AN35">
        <v>7.74</v>
      </c>
      <c r="AO35">
        <v>0</v>
      </c>
      <c r="AP35">
        <v>0</v>
      </c>
      <c r="AQ35">
        <v>0</v>
      </c>
      <c r="AR35">
        <v>0</v>
      </c>
      <c r="AS35">
        <v>5.74</v>
      </c>
      <c r="AT35">
        <v>0.3</v>
      </c>
      <c r="AU35">
        <v>20</v>
      </c>
      <c r="AV35">
        <v>165</v>
      </c>
      <c r="AW35">
        <v>9.1</v>
      </c>
      <c r="AX35">
        <v>3.9</v>
      </c>
      <c r="AY35">
        <v>29.04</v>
      </c>
      <c r="AZ35">
        <v>0</v>
      </c>
    </row>
    <row r="36" spans="1:52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5.74</v>
      </c>
      <c r="K36" s="88">
        <v>38.72</v>
      </c>
      <c r="L36" s="88">
        <v>7.74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94.14</v>
      </c>
      <c r="AF36">
        <v>0</v>
      </c>
      <c r="AG36">
        <v>0</v>
      </c>
      <c r="AH36">
        <v>0</v>
      </c>
      <c r="AI36">
        <v>20.420000000000002</v>
      </c>
      <c r="AJ36">
        <v>0</v>
      </c>
      <c r="AK36">
        <v>0.53</v>
      </c>
      <c r="AL36">
        <v>0.75</v>
      </c>
      <c r="AM36">
        <v>0.61</v>
      </c>
      <c r="AN36">
        <v>7.74</v>
      </c>
      <c r="AO36">
        <v>0</v>
      </c>
      <c r="AP36">
        <v>0</v>
      </c>
      <c r="AQ36">
        <v>0</v>
      </c>
      <c r="AR36">
        <v>0</v>
      </c>
      <c r="AS36">
        <v>5.74</v>
      </c>
      <c r="AT36">
        <v>0.3</v>
      </c>
      <c r="AU36">
        <v>20</v>
      </c>
      <c r="AV36">
        <v>165</v>
      </c>
      <c r="AW36">
        <v>11.2</v>
      </c>
      <c r="AX36">
        <v>4.8</v>
      </c>
      <c r="AY36">
        <v>38.72</v>
      </c>
      <c r="AZ36">
        <v>0</v>
      </c>
    </row>
    <row r="37" spans="1:52">
      <c r="A37" t="s">
        <v>332</v>
      </c>
      <c r="G37" t="s">
        <v>79</v>
      </c>
      <c r="H37" s="115">
        <v>132.91</v>
      </c>
      <c r="I37" s="88">
        <v>6.64</v>
      </c>
      <c r="J37" s="88">
        <v>5.74</v>
      </c>
      <c r="K37" s="88">
        <v>48.4</v>
      </c>
      <c r="L37" s="88">
        <v>7.74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94.14</v>
      </c>
      <c r="AF37">
        <v>0</v>
      </c>
      <c r="AG37">
        <v>0</v>
      </c>
      <c r="AH37">
        <v>0</v>
      </c>
      <c r="AI37">
        <v>20.420000000000002</v>
      </c>
      <c r="AJ37">
        <v>0</v>
      </c>
      <c r="AK37">
        <v>0.53</v>
      </c>
      <c r="AL37">
        <v>0.75</v>
      </c>
      <c r="AM37">
        <v>0.61</v>
      </c>
      <c r="AN37">
        <v>7.74</v>
      </c>
      <c r="AO37">
        <v>0</v>
      </c>
      <c r="AP37">
        <v>0</v>
      </c>
      <c r="AQ37">
        <v>0</v>
      </c>
      <c r="AR37">
        <v>0</v>
      </c>
      <c r="AS37">
        <v>5.74</v>
      </c>
      <c r="AT37">
        <v>0.3</v>
      </c>
      <c r="AU37">
        <v>20</v>
      </c>
      <c r="AV37">
        <v>165</v>
      </c>
      <c r="AW37">
        <v>14</v>
      </c>
      <c r="AX37">
        <v>6</v>
      </c>
      <c r="AY37">
        <v>48.4</v>
      </c>
      <c r="AZ37">
        <v>0</v>
      </c>
    </row>
    <row r="38" spans="1:52">
      <c r="A38" t="s">
        <v>333</v>
      </c>
      <c r="G38" t="s">
        <v>80</v>
      </c>
      <c r="H38" s="115">
        <v>136.41</v>
      </c>
      <c r="I38" s="88">
        <v>8.14</v>
      </c>
      <c r="J38" s="88">
        <v>5.74</v>
      </c>
      <c r="K38" s="88">
        <v>48.4</v>
      </c>
      <c r="L38" s="88">
        <v>7.74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94.14</v>
      </c>
      <c r="AF38">
        <v>0</v>
      </c>
      <c r="AG38">
        <v>0</v>
      </c>
      <c r="AH38">
        <v>0</v>
      </c>
      <c r="AI38">
        <v>20.420000000000002</v>
      </c>
      <c r="AJ38">
        <v>0</v>
      </c>
      <c r="AK38">
        <v>0.53</v>
      </c>
      <c r="AL38">
        <v>0.75</v>
      </c>
      <c r="AM38">
        <v>0.61</v>
      </c>
      <c r="AN38">
        <v>7.74</v>
      </c>
      <c r="AO38">
        <v>0</v>
      </c>
      <c r="AP38">
        <v>0</v>
      </c>
      <c r="AQ38">
        <v>0</v>
      </c>
      <c r="AR38">
        <v>0</v>
      </c>
      <c r="AS38">
        <v>5.74</v>
      </c>
      <c r="AT38">
        <v>0.3</v>
      </c>
      <c r="AU38">
        <v>20</v>
      </c>
      <c r="AV38">
        <v>165</v>
      </c>
      <c r="AW38">
        <v>17.5</v>
      </c>
      <c r="AX38">
        <v>7.5</v>
      </c>
      <c r="AY38">
        <v>48.4</v>
      </c>
      <c r="AZ38">
        <v>0</v>
      </c>
    </row>
    <row r="39" spans="1:52">
      <c r="A39" t="s">
        <v>334</v>
      </c>
      <c r="G39" t="s">
        <v>81</v>
      </c>
      <c r="H39" s="115">
        <v>138.56</v>
      </c>
      <c r="I39" s="88">
        <v>9.0400000000000009</v>
      </c>
      <c r="J39" s="88">
        <v>5.65</v>
      </c>
      <c r="K39" s="88">
        <v>48.4</v>
      </c>
      <c r="L39" s="88">
        <v>7.74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94.14</v>
      </c>
      <c r="AF39">
        <v>0</v>
      </c>
      <c r="AG39">
        <v>0</v>
      </c>
      <c r="AH39">
        <v>0</v>
      </c>
      <c r="AI39">
        <v>20.420000000000002</v>
      </c>
      <c r="AJ39">
        <v>0</v>
      </c>
      <c r="AK39">
        <v>0.57999999999999996</v>
      </c>
      <c r="AL39">
        <v>0.75</v>
      </c>
      <c r="AM39">
        <v>0.61</v>
      </c>
      <c r="AN39">
        <v>7.74</v>
      </c>
      <c r="AO39">
        <v>0</v>
      </c>
      <c r="AP39">
        <v>0</v>
      </c>
      <c r="AQ39">
        <v>0</v>
      </c>
      <c r="AR39">
        <v>0</v>
      </c>
      <c r="AS39">
        <v>5.65</v>
      </c>
      <c r="AT39">
        <v>0.3</v>
      </c>
      <c r="AU39">
        <v>20</v>
      </c>
      <c r="AV39">
        <v>65</v>
      </c>
      <c r="AW39">
        <v>19.600000000000001</v>
      </c>
      <c r="AX39">
        <v>8.4</v>
      </c>
      <c r="AY39">
        <v>48.4</v>
      </c>
      <c r="AZ39">
        <v>0</v>
      </c>
    </row>
    <row r="40" spans="1:52">
      <c r="A40" t="s">
        <v>355</v>
      </c>
      <c r="G40" t="s">
        <v>82</v>
      </c>
      <c r="H40" s="115">
        <v>140.66</v>
      </c>
      <c r="I40" s="88">
        <v>9.9400000000000013</v>
      </c>
      <c r="J40" s="88">
        <v>5.65</v>
      </c>
      <c r="K40" s="88">
        <v>48.4</v>
      </c>
      <c r="L40" s="88">
        <v>7.74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94.14</v>
      </c>
      <c r="AF40">
        <v>0</v>
      </c>
      <c r="AG40">
        <v>0</v>
      </c>
      <c r="AH40">
        <v>0</v>
      </c>
      <c r="AI40">
        <v>20.420000000000002</v>
      </c>
      <c r="AJ40">
        <v>0</v>
      </c>
      <c r="AK40">
        <v>0.57999999999999996</v>
      </c>
      <c r="AL40">
        <v>0.75</v>
      </c>
      <c r="AM40">
        <v>0.61</v>
      </c>
      <c r="AN40">
        <v>7.74</v>
      </c>
      <c r="AO40">
        <v>0</v>
      </c>
      <c r="AP40">
        <v>0</v>
      </c>
      <c r="AQ40">
        <v>0</v>
      </c>
      <c r="AR40">
        <v>0</v>
      </c>
      <c r="AS40">
        <v>5.65</v>
      </c>
      <c r="AT40">
        <v>0.3</v>
      </c>
      <c r="AU40">
        <v>20</v>
      </c>
      <c r="AV40">
        <v>65</v>
      </c>
      <c r="AW40">
        <v>21.7</v>
      </c>
      <c r="AX40">
        <v>9.3000000000000007</v>
      </c>
      <c r="AY40">
        <v>48.4</v>
      </c>
      <c r="AZ40">
        <v>0</v>
      </c>
    </row>
    <row r="41" spans="1:52">
      <c r="A41" t="s">
        <v>356</v>
      </c>
      <c r="G41" t="s">
        <v>83</v>
      </c>
      <c r="H41" s="115">
        <v>142.06</v>
      </c>
      <c r="I41" s="88">
        <v>10.540000000000001</v>
      </c>
      <c r="J41" s="88">
        <v>5.65</v>
      </c>
      <c r="K41" s="88">
        <v>48.4</v>
      </c>
      <c r="L41" s="88">
        <v>7.74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94.14</v>
      </c>
      <c r="AF41">
        <v>0</v>
      </c>
      <c r="AG41">
        <v>0</v>
      </c>
      <c r="AH41">
        <v>0</v>
      </c>
      <c r="AI41">
        <v>20.420000000000002</v>
      </c>
      <c r="AJ41">
        <v>0</v>
      </c>
      <c r="AK41">
        <v>0.57999999999999996</v>
      </c>
      <c r="AL41">
        <v>0.75</v>
      </c>
      <c r="AM41">
        <v>0.61</v>
      </c>
      <c r="AN41">
        <v>7.74</v>
      </c>
      <c r="AO41">
        <v>0</v>
      </c>
      <c r="AP41">
        <v>0</v>
      </c>
      <c r="AQ41">
        <v>0</v>
      </c>
      <c r="AR41">
        <v>0</v>
      </c>
      <c r="AS41">
        <v>5.65</v>
      </c>
      <c r="AT41">
        <v>0.3</v>
      </c>
      <c r="AU41">
        <v>20</v>
      </c>
      <c r="AV41">
        <v>65</v>
      </c>
      <c r="AW41">
        <v>23.1</v>
      </c>
      <c r="AX41">
        <v>9.9</v>
      </c>
      <c r="AY41">
        <v>48.4</v>
      </c>
      <c r="AZ41">
        <v>0</v>
      </c>
    </row>
    <row r="42" spans="1:52">
      <c r="A42" t="s">
        <v>357</v>
      </c>
      <c r="G42" t="s">
        <v>84</v>
      </c>
      <c r="H42" s="115">
        <v>145.56</v>
      </c>
      <c r="I42" s="88">
        <v>12.040000000000001</v>
      </c>
      <c r="J42" s="88">
        <v>5.65</v>
      </c>
      <c r="K42" s="88">
        <v>48.4</v>
      </c>
      <c r="L42" s="88">
        <v>7.74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94.14</v>
      </c>
      <c r="AF42">
        <v>0</v>
      </c>
      <c r="AG42">
        <v>0</v>
      </c>
      <c r="AH42">
        <v>0</v>
      </c>
      <c r="AI42">
        <v>20.420000000000002</v>
      </c>
      <c r="AJ42">
        <v>0</v>
      </c>
      <c r="AK42">
        <v>0.57999999999999996</v>
      </c>
      <c r="AL42">
        <v>0.75</v>
      </c>
      <c r="AM42">
        <v>0.61</v>
      </c>
      <c r="AN42">
        <v>7.74</v>
      </c>
      <c r="AO42">
        <v>0</v>
      </c>
      <c r="AP42">
        <v>0</v>
      </c>
      <c r="AQ42">
        <v>0</v>
      </c>
      <c r="AR42">
        <v>0</v>
      </c>
      <c r="AS42">
        <v>5.65</v>
      </c>
      <c r="AT42">
        <v>0.3</v>
      </c>
      <c r="AU42">
        <v>20</v>
      </c>
      <c r="AV42">
        <v>65</v>
      </c>
      <c r="AW42">
        <v>26.6</v>
      </c>
      <c r="AX42">
        <v>11.4</v>
      </c>
      <c r="AY42">
        <v>48.4</v>
      </c>
      <c r="AZ42">
        <v>0</v>
      </c>
    </row>
    <row r="43" spans="1:52">
      <c r="A43" t="s">
        <v>363</v>
      </c>
      <c r="G43" t="s">
        <v>85</v>
      </c>
      <c r="H43" s="115">
        <v>148.35999999999999</v>
      </c>
      <c r="I43" s="88">
        <v>13.24</v>
      </c>
      <c r="J43" s="88">
        <v>5.56</v>
      </c>
      <c r="K43" s="88">
        <v>54.21</v>
      </c>
      <c r="L43" s="88">
        <v>7.74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94.14</v>
      </c>
      <c r="AF43">
        <v>0</v>
      </c>
      <c r="AG43">
        <v>0</v>
      </c>
      <c r="AH43">
        <v>0</v>
      </c>
      <c r="AI43">
        <v>20.420000000000002</v>
      </c>
      <c r="AJ43">
        <v>0</v>
      </c>
      <c r="AK43">
        <v>0.57999999999999996</v>
      </c>
      <c r="AL43">
        <v>0.75</v>
      </c>
      <c r="AM43">
        <v>0.61</v>
      </c>
      <c r="AN43">
        <v>7.74</v>
      </c>
      <c r="AO43">
        <v>5.81</v>
      </c>
      <c r="AP43">
        <v>0</v>
      </c>
      <c r="AQ43">
        <v>0</v>
      </c>
      <c r="AR43">
        <v>0</v>
      </c>
      <c r="AS43">
        <v>5.56</v>
      </c>
      <c r="AT43">
        <v>0.3</v>
      </c>
      <c r="AU43">
        <v>20</v>
      </c>
      <c r="AV43">
        <v>65</v>
      </c>
      <c r="AW43">
        <v>29.4</v>
      </c>
      <c r="AX43">
        <v>12.6</v>
      </c>
      <c r="AY43">
        <v>48.4</v>
      </c>
      <c r="AZ43">
        <v>0</v>
      </c>
    </row>
    <row r="44" spans="1:52">
      <c r="A44" t="s">
        <v>367</v>
      </c>
      <c r="G44" t="s">
        <v>86</v>
      </c>
      <c r="H44" s="115">
        <v>149.76</v>
      </c>
      <c r="I44" s="88">
        <v>13.84</v>
      </c>
      <c r="J44" s="88">
        <v>5.56</v>
      </c>
      <c r="K44" s="88">
        <v>63.88</v>
      </c>
      <c r="L44" s="88">
        <v>7.74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94.14</v>
      </c>
      <c r="AF44">
        <v>0</v>
      </c>
      <c r="AG44">
        <v>0</v>
      </c>
      <c r="AH44">
        <v>0</v>
      </c>
      <c r="AI44">
        <v>20.420000000000002</v>
      </c>
      <c r="AJ44">
        <v>0</v>
      </c>
      <c r="AK44">
        <v>0.57999999999999996</v>
      </c>
      <c r="AL44">
        <v>0.75</v>
      </c>
      <c r="AM44">
        <v>0.61</v>
      </c>
      <c r="AN44">
        <v>7.74</v>
      </c>
      <c r="AO44">
        <v>5.81</v>
      </c>
      <c r="AP44">
        <v>0</v>
      </c>
      <c r="AQ44">
        <v>0</v>
      </c>
      <c r="AR44">
        <v>0</v>
      </c>
      <c r="AS44">
        <v>5.56</v>
      </c>
      <c r="AT44">
        <v>0.3</v>
      </c>
      <c r="AU44">
        <v>20</v>
      </c>
      <c r="AV44">
        <v>65</v>
      </c>
      <c r="AW44">
        <v>30.8</v>
      </c>
      <c r="AX44">
        <v>13.2</v>
      </c>
      <c r="AY44">
        <v>58.07</v>
      </c>
      <c r="AZ44">
        <v>0</v>
      </c>
    </row>
    <row r="45" spans="1:52">
      <c r="A45" t="s">
        <v>390</v>
      </c>
      <c r="G45" t="s">
        <v>87</v>
      </c>
      <c r="H45" s="115">
        <v>150.45999999999998</v>
      </c>
      <c r="I45" s="88">
        <v>14.14</v>
      </c>
      <c r="J45" s="88">
        <v>5.56</v>
      </c>
      <c r="K45" s="88">
        <v>34.85</v>
      </c>
      <c r="L45" s="88">
        <v>7.74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94.14</v>
      </c>
      <c r="AF45">
        <v>0</v>
      </c>
      <c r="AG45">
        <v>0</v>
      </c>
      <c r="AH45">
        <v>0</v>
      </c>
      <c r="AI45">
        <v>20.420000000000002</v>
      </c>
      <c r="AJ45">
        <v>0</v>
      </c>
      <c r="AK45">
        <v>0.57999999999999996</v>
      </c>
      <c r="AL45">
        <v>0.75</v>
      </c>
      <c r="AM45">
        <v>0.61</v>
      </c>
      <c r="AN45">
        <v>7.74</v>
      </c>
      <c r="AO45">
        <v>5.81</v>
      </c>
      <c r="AP45">
        <v>0</v>
      </c>
      <c r="AQ45">
        <v>0</v>
      </c>
      <c r="AR45">
        <v>0</v>
      </c>
      <c r="AS45">
        <v>5.56</v>
      </c>
      <c r="AT45">
        <v>0.3</v>
      </c>
      <c r="AU45">
        <v>20</v>
      </c>
      <c r="AV45">
        <v>65</v>
      </c>
      <c r="AW45">
        <v>31.5</v>
      </c>
      <c r="AX45">
        <v>13.5</v>
      </c>
      <c r="AY45">
        <v>0</v>
      </c>
      <c r="AZ45">
        <v>29.04</v>
      </c>
    </row>
    <row r="46" spans="1:52">
      <c r="A46" t="s">
        <v>391</v>
      </c>
      <c r="G46" t="s">
        <v>88</v>
      </c>
      <c r="H46" s="115">
        <v>150.45999999999998</v>
      </c>
      <c r="I46" s="88">
        <v>14.14</v>
      </c>
      <c r="J46" s="88">
        <v>5.56</v>
      </c>
      <c r="K46" s="88">
        <v>34.85</v>
      </c>
      <c r="L46" s="88">
        <v>7.74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94.14</v>
      </c>
      <c r="AF46">
        <v>0</v>
      </c>
      <c r="AG46">
        <v>0</v>
      </c>
      <c r="AH46">
        <v>0</v>
      </c>
      <c r="AI46">
        <v>20.420000000000002</v>
      </c>
      <c r="AJ46">
        <v>0</v>
      </c>
      <c r="AK46">
        <v>0.57999999999999996</v>
      </c>
      <c r="AL46">
        <v>0.75</v>
      </c>
      <c r="AM46">
        <v>0.61</v>
      </c>
      <c r="AN46">
        <v>7.74</v>
      </c>
      <c r="AO46">
        <v>5.81</v>
      </c>
      <c r="AP46">
        <v>0</v>
      </c>
      <c r="AQ46">
        <v>0</v>
      </c>
      <c r="AR46">
        <v>0</v>
      </c>
      <c r="AS46">
        <v>5.56</v>
      </c>
      <c r="AT46">
        <v>0.3</v>
      </c>
      <c r="AU46">
        <v>20</v>
      </c>
      <c r="AV46">
        <v>65</v>
      </c>
      <c r="AW46">
        <v>31.5</v>
      </c>
      <c r="AX46">
        <v>13.5</v>
      </c>
      <c r="AY46">
        <v>0</v>
      </c>
      <c r="AZ46">
        <v>29.04</v>
      </c>
    </row>
    <row r="47" spans="1:52">
      <c r="A47" t="s">
        <v>395</v>
      </c>
      <c r="G47" t="s">
        <v>89</v>
      </c>
      <c r="H47" s="115">
        <v>151.85999999999999</v>
      </c>
      <c r="I47" s="88">
        <v>14.74</v>
      </c>
      <c r="J47" s="88">
        <v>5.47</v>
      </c>
      <c r="K47" s="88">
        <v>39.690000000000005</v>
      </c>
      <c r="L47" s="88">
        <v>7.74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94.14</v>
      </c>
      <c r="AF47">
        <v>0</v>
      </c>
      <c r="AG47">
        <v>0</v>
      </c>
      <c r="AH47">
        <v>0</v>
      </c>
      <c r="AI47">
        <v>20.420000000000002</v>
      </c>
      <c r="AJ47">
        <v>0</v>
      </c>
      <c r="AK47">
        <v>0.57999999999999996</v>
      </c>
      <c r="AL47">
        <v>0.75</v>
      </c>
      <c r="AM47">
        <v>0.61</v>
      </c>
      <c r="AN47">
        <v>7.74</v>
      </c>
      <c r="AO47">
        <v>5.81</v>
      </c>
      <c r="AP47">
        <v>0</v>
      </c>
      <c r="AQ47">
        <v>0</v>
      </c>
      <c r="AR47">
        <v>0</v>
      </c>
      <c r="AS47">
        <v>5.47</v>
      </c>
      <c r="AT47">
        <v>0.3</v>
      </c>
      <c r="AU47">
        <v>20</v>
      </c>
      <c r="AV47">
        <v>65</v>
      </c>
      <c r="AW47">
        <v>32.9</v>
      </c>
      <c r="AX47">
        <v>14.1</v>
      </c>
      <c r="AY47">
        <v>0</v>
      </c>
      <c r="AZ47">
        <v>33.880000000000003</v>
      </c>
    </row>
    <row r="48" spans="1:52">
      <c r="A48" t="s">
        <v>399</v>
      </c>
      <c r="G48" t="s">
        <v>90</v>
      </c>
      <c r="H48" s="115">
        <v>151.85999999999999</v>
      </c>
      <c r="I48" s="88">
        <v>14.74</v>
      </c>
      <c r="J48" s="88">
        <v>5.47</v>
      </c>
      <c r="K48" s="88">
        <v>39.690000000000005</v>
      </c>
      <c r="L48" s="88">
        <v>7.74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94.14</v>
      </c>
      <c r="AF48">
        <v>0</v>
      </c>
      <c r="AG48">
        <v>0</v>
      </c>
      <c r="AH48">
        <v>0</v>
      </c>
      <c r="AI48">
        <v>20.420000000000002</v>
      </c>
      <c r="AJ48">
        <v>0</v>
      </c>
      <c r="AK48">
        <v>0.57999999999999996</v>
      </c>
      <c r="AL48">
        <v>0.75</v>
      </c>
      <c r="AM48">
        <v>0.61</v>
      </c>
      <c r="AN48">
        <v>7.74</v>
      </c>
      <c r="AO48">
        <v>5.81</v>
      </c>
      <c r="AP48">
        <v>0</v>
      </c>
      <c r="AQ48">
        <v>0</v>
      </c>
      <c r="AR48">
        <v>0</v>
      </c>
      <c r="AS48">
        <v>5.47</v>
      </c>
      <c r="AT48">
        <v>0.3</v>
      </c>
      <c r="AU48">
        <v>20</v>
      </c>
      <c r="AV48">
        <v>65</v>
      </c>
      <c r="AW48">
        <v>32.9</v>
      </c>
      <c r="AX48">
        <v>14.1</v>
      </c>
      <c r="AY48">
        <v>0</v>
      </c>
      <c r="AZ48">
        <v>33.880000000000003</v>
      </c>
    </row>
    <row r="49" spans="1:52">
      <c r="A49" t="s">
        <v>400</v>
      </c>
      <c r="G49" t="s">
        <v>91</v>
      </c>
      <c r="H49" s="115">
        <v>151.85999999999999</v>
      </c>
      <c r="I49" s="88">
        <v>14.74</v>
      </c>
      <c r="J49" s="88">
        <v>5.47</v>
      </c>
      <c r="K49" s="88">
        <v>39.690000000000005</v>
      </c>
      <c r="L49" s="88">
        <v>7.74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94.14</v>
      </c>
      <c r="AF49">
        <v>0</v>
      </c>
      <c r="AG49">
        <v>0</v>
      </c>
      <c r="AH49">
        <v>0</v>
      </c>
      <c r="AI49">
        <v>20.420000000000002</v>
      </c>
      <c r="AJ49">
        <v>0</v>
      </c>
      <c r="AK49">
        <v>0.57999999999999996</v>
      </c>
      <c r="AL49">
        <v>0.75</v>
      </c>
      <c r="AM49">
        <v>0.61</v>
      </c>
      <c r="AN49">
        <v>7.74</v>
      </c>
      <c r="AO49">
        <v>5.81</v>
      </c>
      <c r="AP49">
        <v>0</v>
      </c>
      <c r="AQ49">
        <v>0</v>
      </c>
      <c r="AR49">
        <v>0</v>
      </c>
      <c r="AS49">
        <v>5.47</v>
      </c>
      <c r="AT49">
        <v>0.3</v>
      </c>
      <c r="AU49">
        <v>20</v>
      </c>
      <c r="AV49">
        <v>65</v>
      </c>
      <c r="AW49">
        <v>32.9</v>
      </c>
      <c r="AX49">
        <v>14.1</v>
      </c>
      <c r="AY49">
        <v>0</v>
      </c>
      <c r="AZ49">
        <v>33.880000000000003</v>
      </c>
    </row>
    <row r="50" spans="1:52">
      <c r="A50" t="s">
        <v>401</v>
      </c>
      <c r="G50" t="s">
        <v>92</v>
      </c>
      <c r="H50" s="115">
        <v>151.85999999999999</v>
      </c>
      <c r="I50" s="88">
        <v>14.74</v>
      </c>
      <c r="J50" s="88">
        <v>5.47</v>
      </c>
      <c r="K50" s="88">
        <v>39.690000000000005</v>
      </c>
      <c r="L50" s="88">
        <v>7.74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94.14</v>
      </c>
      <c r="AF50">
        <v>0</v>
      </c>
      <c r="AG50">
        <v>0</v>
      </c>
      <c r="AH50">
        <v>0</v>
      </c>
      <c r="AI50">
        <v>20.420000000000002</v>
      </c>
      <c r="AJ50">
        <v>0</v>
      </c>
      <c r="AK50">
        <v>0.57999999999999996</v>
      </c>
      <c r="AL50">
        <v>0.75</v>
      </c>
      <c r="AM50">
        <v>0.61</v>
      </c>
      <c r="AN50">
        <v>7.74</v>
      </c>
      <c r="AO50">
        <v>5.81</v>
      </c>
      <c r="AP50">
        <v>0</v>
      </c>
      <c r="AQ50">
        <v>0</v>
      </c>
      <c r="AR50">
        <v>0</v>
      </c>
      <c r="AS50">
        <v>5.47</v>
      </c>
      <c r="AT50">
        <v>0.3</v>
      </c>
      <c r="AU50">
        <v>20</v>
      </c>
      <c r="AV50">
        <v>65</v>
      </c>
      <c r="AW50">
        <v>32.9</v>
      </c>
      <c r="AX50">
        <v>14.1</v>
      </c>
      <c r="AY50">
        <v>0</v>
      </c>
      <c r="AZ50">
        <v>33.880000000000003</v>
      </c>
    </row>
    <row r="51" spans="1:52">
      <c r="A51" t="s">
        <v>403</v>
      </c>
      <c r="G51" t="s">
        <v>93</v>
      </c>
      <c r="H51" s="115">
        <v>151.16</v>
      </c>
      <c r="I51" s="88">
        <v>14.440000000000001</v>
      </c>
      <c r="J51" s="88">
        <v>5.47</v>
      </c>
      <c r="K51" s="88">
        <v>54.21</v>
      </c>
      <c r="L51" s="88">
        <v>7.74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94.14</v>
      </c>
      <c r="AF51">
        <v>0</v>
      </c>
      <c r="AG51">
        <v>0</v>
      </c>
      <c r="AH51">
        <v>0</v>
      </c>
      <c r="AI51">
        <v>20.420000000000002</v>
      </c>
      <c r="AJ51">
        <v>0</v>
      </c>
      <c r="AK51">
        <v>0.57999999999999996</v>
      </c>
      <c r="AL51">
        <v>0.75</v>
      </c>
      <c r="AM51">
        <v>0.61</v>
      </c>
      <c r="AN51">
        <v>7.74</v>
      </c>
      <c r="AO51">
        <v>5.81</v>
      </c>
      <c r="AP51">
        <v>0</v>
      </c>
      <c r="AQ51">
        <v>0</v>
      </c>
      <c r="AR51">
        <v>0</v>
      </c>
      <c r="AS51">
        <v>5.47</v>
      </c>
      <c r="AT51">
        <v>0.3</v>
      </c>
      <c r="AU51">
        <v>20</v>
      </c>
      <c r="AV51">
        <v>65</v>
      </c>
      <c r="AW51">
        <v>32.200000000000003</v>
      </c>
      <c r="AX51">
        <v>13.8</v>
      </c>
      <c r="AY51">
        <v>0</v>
      </c>
      <c r="AZ51">
        <v>48.4</v>
      </c>
    </row>
    <row r="52" spans="1:52">
      <c r="A52" t="s">
        <v>404</v>
      </c>
      <c r="G52" t="s">
        <v>94</v>
      </c>
      <c r="H52" s="115">
        <v>151.16</v>
      </c>
      <c r="I52" s="88">
        <v>14.440000000000001</v>
      </c>
      <c r="J52" s="88">
        <v>5.47</v>
      </c>
      <c r="K52" s="88">
        <v>54.21</v>
      </c>
      <c r="L52" s="88">
        <v>7.74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94.14</v>
      </c>
      <c r="AF52">
        <v>0</v>
      </c>
      <c r="AG52">
        <v>0</v>
      </c>
      <c r="AH52">
        <v>0</v>
      </c>
      <c r="AI52">
        <v>20.420000000000002</v>
      </c>
      <c r="AJ52">
        <v>0</v>
      </c>
      <c r="AK52">
        <v>0.57999999999999996</v>
      </c>
      <c r="AL52">
        <v>0.75</v>
      </c>
      <c r="AM52">
        <v>0.61</v>
      </c>
      <c r="AN52">
        <v>7.74</v>
      </c>
      <c r="AO52">
        <v>5.81</v>
      </c>
      <c r="AP52">
        <v>0</v>
      </c>
      <c r="AQ52">
        <v>0</v>
      </c>
      <c r="AR52">
        <v>0</v>
      </c>
      <c r="AS52">
        <v>5.47</v>
      </c>
      <c r="AT52">
        <v>0.3</v>
      </c>
      <c r="AU52">
        <v>20</v>
      </c>
      <c r="AV52">
        <v>65</v>
      </c>
      <c r="AW52">
        <v>32.200000000000003</v>
      </c>
      <c r="AX52">
        <v>13.8</v>
      </c>
      <c r="AY52">
        <v>0</v>
      </c>
      <c r="AZ52">
        <v>48.4</v>
      </c>
    </row>
    <row r="53" spans="1:52">
      <c r="G53" t="s">
        <v>95</v>
      </c>
      <c r="H53" s="115">
        <v>151.85999999999999</v>
      </c>
      <c r="I53" s="88">
        <v>14.74</v>
      </c>
      <c r="J53" s="88">
        <v>5.47</v>
      </c>
      <c r="K53" s="88">
        <v>54.21</v>
      </c>
      <c r="L53" s="88">
        <v>7.74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94.14</v>
      </c>
      <c r="AF53">
        <v>0</v>
      </c>
      <c r="AG53">
        <v>0</v>
      </c>
      <c r="AH53">
        <v>0</v>
      </c>
      <c r="AI53">
        <v>20.420000000000002</v>
      </c>
      <c r="AJ53">
        <v>0</v>
      </c>
      <c r="AK53">
        <v>0.57999999999999996</v>
      </c>
      <c r="AL53">
        <v>0.75</v>
      </c>
      <c r="AM53">
        <v>0.61</v>
      </c>
      <c r="AN53">
        <v>7.74</v>
      </c>
      <c r="AO53">
        <v>5.81</v>
      </c>
      <c r="AP53">
        <v>0</v>
      </c>
      <c r="AQ53">
        <v>0</v>
      </c>
      <c r="AR53">
        <v>0</v>
      </c>
      <c r="AS53">
        <v>5.47</v>
      </c>
      <c r="AT53">
        <v>0.3</v>
      </c>
      <c r="AU53">
        <v>20</v>
      </c>
      <c r="AV53">
        <v>65</v>
      </c>
      <c r="AW53">
        <v>32.9</v>
      </c>
      <c r="AX53">
        <v>14.1</v>
      </c>
      <c r="AY53">
        <v>0</v>
      </c>
      <c r="AZ53">
        <v>48.4</v>
      </c>
    </row>
    <row r="54" spans="1:52">
      <c r="G54" t="s">
        <v>96</v>
      </c>
      <c r="H54" s="115">
        <v>151.85999999999999</v>
      </c>
      <c r="I54" s="88">
        <v>14.74</v>
      </c>
      <c r="J54" s="88">
        <v>5.47</v>
      </c>
      <c r="K54" s="88">
        <v>54.21</v>
      </c>
      <c r="L54" s="88">
        <v>7.74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94.14</v>
      </c>
      <c r="AF54">
        <v>0</v>
      </c>
      <c r="AG54">
        <v>0</v>
      </c>
      <c r="AH54">
        <v>0</v>
      </c>
      <c r="AI54">
        <v>20.420000000000002</v>
      </c>
      <c r="AJ54">
        <v>0</v>
      </c>
      <c r="AK54">
        <v>0.57999999999999996</v>
      </c>
      <c r="AL54">
        <v>0.75</v>
      </c>
      <c r="AM54">
        <v>0.61</v>
      </c>
      <c r="AN54">
        <v>7.74</v>
      </c>
      <c r="AO54">
        <v>5.81</v>
      </c>
      <c r="AP54">
        <v>0</v>
      </c>
      <c r="AQ54">
        <v>0</v>
      </c>
      <c r="AR54">
        <v>0</v>
      </c>
      <c r="AS54">
        <v>5.47</v>
      </c>
      <c r="AT54">
        <v>0.3</v>
      </c>
      <c r="AU54">
        <v>20</v>
      </c>
      <c r="AV54">
        <v>65</v>
      </c>
      <c r="AW54">
        <v>32.9</v>
      </c>
      <c r="AX54">
        <v>14.1</v>
      </c>
      <c r="AY54">
        <v>0</v>
      </c>
      <c r="AZ54">
        <v>48.4</v>
      </c>
    </row>
    <row r="55" spans="1:52">
      <c r="G55" t="s">
        <v>97</v>
      </c>
      <c r="H55" s="115">
        <v>151.85999999999999</v>
      </c>
      <c r="I55" s="88">
        <v>14.74</v>
      </c>
      <c r="J55" s="88">
        <v>5.37</v>
      </c>
      <c r="K55" s="88">
        <v>54.21</v>
      </c>
      <c r="L55" s="88">
        <v>7.74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94.14</v>
      </c>
      <c r="AF55">
        <v>0</v>
      </c>
      <c r="AG55">
        <v>0</v>
      </c>
      <c r="AH55">
        <v>0</v>
      </c>
      <c r="AI55">
        <v>20.420000000000002</v>
      </c>
      <c r="AJ55">
        <v>0</v>
      </c>
      <c r="AK55">
        <v>0.57999999999999996</v>
      </c>
      <c r="AL55">
        <v>0.75</v>
      </c>
      <c r="AM55">
        <v>0.61</v>
      </c>
      <c r="AN55">
        <v>7.74</v>
      </c>
      <c r="AO55">
        <v>5.81</v>
      </c>
      <c r="AP55">
        <v>0</v>
      </c>
      <c r="AQ55">
        <v>0</v>
      </c>
      <c r="AR55">
        <v>0</v>
      </c>
      <c r="AS55">
        <v>5.37</v>
      </c>
      <c r="AT55">
        <v>0.3</v>
      </c>
      <c r="AU55">
        <v>20</v>
      </c>
      <c r="AV55">
        <v>65</v>
      </c>
      <c r="AW55">
        <v>32.9</v>
      </c>
      <c r="AX55">
        <v>14.1</v>
      </c>
      <c r="AY55">
        <v>0</v>
      </c>
      <c r="AZ55">
        <v>48.4</v>
      </c>
    </row>
    <row r="56" spans="1:52">
      <c r="G56" t="s">
        <v>98</v>
      </c>
      <c r="H56" s="115">
        <v>151.85999999999999</v>
      </c>
      <c r="I56" s="88">
        <v>14.74</v>
      </c>
      <c r="J56" s="88">
        <v>5.37</v>
      </c>
      <c r="K56" s="88">
        <v>59.04</v>
      </c>
      <c r="L56" s="88">
        <v>7.74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94.14</v>
      </c>
      <c r="AF56">
        <v>0</v>
      </c>
      <c r="AG56">
        <v>0</v>
      </c>
      <c r="AH56">
        <v>0</v>
      </c>
      <c r="AI56">
        <v>20.420000000000002</v>
      </c>
      <c r="AJ56">
        <v>0</v>
      </c>
      <c r="AK56">
        <v>0.57999999999999996</v>
      </c>
      <c r="AL56">
        <v>0.75</v>
      </c>
      <c r="AM56">
        <v>0.61</v>
      </c>
      <c r="AN56">
        <v>7.74</v>
      </c>
      <c r="AO56">
        <v>5.81</v>
      </c>
      <c r="AP56">
        <v>0</v>
      </c>
      <c r="AQ56">
        <v>0</v>
      </c>
      <c r="AR56">
        <v>0</v>
      </c>
      <c r="AS56">
        <v>5.37</v>
      </c>
      <c r="AT56">
        <v>0.3</v>
      </c>
      <c r="AU56">
        <v>20</v>
      </c>
      <c r="AV56">
        <v>65</v>
      </c>
      <c r="AW56">
        <v>32.9</v>
      </c>
      <c r="AX56">
        <v>14.1</v>
      </c>
      <c r="AY56">
        <v>0</v>
      </c>
      <c r="AZ56">
        <v>53.23</v>
      </c>
    </row>
    <row r="57" spans="1:52">
      <c r="G57" t="s">
        <v>99</v>
      </c>
      <c r="H57" s="115">
        <v>151.85999999999999</v>
      </c>
      <c r="I57" s="88">
        <v>14.74</v>
      </c>
      <c r="J57" s="88">
        <v>5.37</v>
      </c>
      <c r="K57" s="88">
        <v>59.04</v>
      </c>
      <c r="L57" s="88">
        <v>7.74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94.14</v>
      </c>
      <c r="AF57">
        <v>0</v>
      </c>
      <c r="AG57">
        <v>0</v>
      </c>
      <c r="AH57">
        <v>0</v>
      </c>
      <c r="AI57">
        <v>20.420000000000002</v>
      </c>
      <c r="AJ57">
        <v>0</v>
      </c>
      <c r="AK57">
        <v>0.57999999999999996</v>
      </c>
      <c r="AL57">
        <v>0.75</v>
      </c>
      <c r="AM57">
        <v>0.61</v>
      </c>
      <c r="AN57">
        <v>7.74</v>
      </c>
      <c r="AO57">
        <v>5.81</v>
      </c>
      <c r="AP57">
        <v>0</v>
      </c>
      <c r="AQ57">
        <v>0</v>
      </c>
      <c r="AR57">
        <v>0</v>
      </c>
      <c r="AS57">
        <v>5.37</v>
      </c>
      <c r="AT57">
        <v>0.3</v>
      </c>
      <c r="AU57">
        <v>20</v>
      </c>
      <c r="AV57">
        <v>65</v>
      </c>
      <c r="AW57">
        <v>32.9</v>
      </c>
      <c r="AX57">
        <v>14.1</v>
      </c>
      <c r="AY57">
        <v>0</v>
      </c>
      <c r="AZ57">
        <v>53.23</v>
      </c>
    </row>
    <row r="58" spans="1:52">
      <c r="G58" t="s">
        <v>100</v>
      </c>
      <c r="H58" s="115">
        <v>151.85999999999999</v>
      </c>
      <c r="I58" s="88">
        <v>14.74</v>
      </c>
      <c r="J58" s="88">
        <v>5.37</v>
      </c>
      <c r="K58" s="88">
        <v>59.04</v>
      </c>
      <c r="L58" s="88">
        <v>7.74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94.14</v>
      </c>
      <c r="AF58">
        <v>0</v>
      </c>
      <c r="AG58">
        <v>0</v>
      </c>
      <c r="AH58">
        <v>0</v>
      </c>
      <c r="AI58">
        <v>20.420000000000002</v>
      </c>
      <c r="AJ58">
        <v>0</v>
      </c>
      <c r="AK58">
        <v>0.57999999999999996</v>
      </c>
      <c r="AL58">
        <v>0.75</v>
      </c>
      <c r="AM58">
        <v>0.61</v>
      </c>
      <c r="AN58">
        <v>7.74</v>
      </c>
      <c r="AO58">
        <v>5.81</v>
      </c>
      <c r="AP58">
        <v>0</v>
      </c>
      <c r="AQ58">
        <v>0</v>
      </c>
      <c r="AR58">
        <v>0</v>
      </c>
      <c r="AS58">
        <v>5.37</v>
      </c>
      <c r="AT58">
        <v>0.3</v>
      </c>
      <c r="AU58">
        <v>20</v>
      </c>
      <c r="AV58">
        <v>65</v>
      </c>
      <c r="AW58">
        <v>32.9</v>
      </c>
      <c r="AX58">
        <v>14.1</v>
      </c>
      <c r="AY58">
        <v>0</v>
      </c>
      <c r="AZ58">
        <v>53.23</v>
      </c>
    </row>
    <row r="59" spans="1:52">
      <c r="G59" t="s">
        <v>101</v>
      </c>
      <c r="H59" s="115">
        <v>151.85999999999999</v>
      </c>
      <c r="I59" s="88">
        <v>14.74</v>
      </c>
      <c r="J59" s="88">
        <v>5.28</v>
      </c>
      <c r="K59" s="88">
        <v>59.04</v>
      </c>
      <c r="L59" s="88">
        <v>7.74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0</v>
      </c>
      <c r="AE59">
        <v>94.14</v>
      </c>
      <c r="AF59">
        <v>0</v>
      </c>
      <c r="AG59">
        <v>0</v>
      </c>
      <c r="AH59">
        <v>0</v>
      </c>
      <c r="AI59">
        <v>20.420000000000002</v>
      </c>
      <c r="AJ59">
        <v>0</v>
      </c>
      <c r="AK59">
        <v>0.57999999999999996</v>
      </c>
      <c r="AL59">
        <v>0.75</v>
      </c>
      <c r="AM59">
        <v>0.61</v>
      </c>
      <c r="AN59">
        <v>7.74</v>
      </c>
      <c r="AO59">
        <v>5.81</v>
      </c>
      <c r="AP59">
        <v>0</v>
      </c>
      <c r="AQ59">
        <v>0</v>
      </c>
      <c r="AR59">
        <v>0</v>
      </c>
      <c r="AS59">
        <v>5.28</v>
      </c>
      <c r="AT59">
        <v>0.3</v>
      </c>
      <c r="AU59">
        <v>20</v>
      </c>
      <c r="AV59">
        <v>65</v>
      </c>
      <c r="AW59">
        <v>32.9</v>
      </c>
      <c r="AX59">
        <v>14.1</v>
      </c>
      <c r="AY59">
        <v>0</v>
      </c>
      <c r="AZ59">
        <v>53.23</v>
      </c>
    </row>
    <row r="60" spans="1:52">
      <c r="G60" t="s">
        <v>102</v>
      </c>
      <c r="H60" s="115">
        <v>151.85999999999999</v>
      </c>
      <c r="I60" s="88">
        <v>14.74</v>
      </c>
      <c r="J60" s="88">
        <v>5.28</v>
      </c>
      <c r="K60" s="88">
        <v>59.04</v>
      </c>
      <c r="L60" s="88">
        <v>7.74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0</v>
      </c>
      <c r="AE60">
        <v>94.14</v>
      </c>
      <c r="AF60">
        <v>0</v>
      </c>
      <c r="AG60">
        <v>0</v>
      </c>
      <c r="AH60">
        <v>0</v>
      </c>
      <c r="AI60">
        <v>20.420000000000002</v>
      </c>
      <c r="AJ60">
        <v>0</v>
      </c>
      <c r="AK60">
        <v>0.57999999999999996</v>
      </c>
      <c r="AL60">
        <v>0.75</v>
      </c>
      <c r="AM60">
        <v>0.61</v>
      </c>
      <c r="AN60">
        <v>7.74</v>
      </c>
      <c r="AO60">
        <v>5.81</v>
      </c>
      <c r="AP60">
        <v>0</v>
      </c>
      <c r="AQ60">
        <v>0</v>
      </c>
      <c r="AR60">
        <v>0</v>
      </c>
      <c r="AS60">
        <v>5.28</v>
      </c>
      <c r="AT60">
        <v>0.3</v>
      </c>
      <c r="AU60">
        <v>20</v>
      </c>
      <c r="AV60">
        <v>65</v>
      </c>
      <c r="AW60">
        <v>32.9</v>
      </c>
      <c r="AX60">
        <v>14.1</v>
      </c>
      <c r="AY60">
        <v>0</v>
      </c>
      <c r="AZ60">
        <v>53.23</v>
      </c>
    </row>
    <row r="61" spans="1:52">
      <c r="G61" t="s">
        <v>103</v>
      </c>
      <c r="H61" s="115">
        <v>151.85999999999999</v>
      </c>
      <c r="I61" s="88">
        <v>14.74</v>
      </c>
      <c r="J61" s="88">
        <v>5.28</v>
      </c>
      <c r="K61" s="88">
        <v>59.04</v>
      </c>
      <c r="L61" s="88">
        <v>7.74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0</v>
      </c>
      <c r="AE61">
        <v>94.14</v>
      </c>
      <c r="AF61">
        <v>0</v>
      </c>
      <c r="AG61">
        <v>0</v>
      </c>
      <c r="AH61">
        <v>0</v>
      </c>
      <c r="AI61">
        <v>20.420000000000002</v>
      </c>
      <c r="AJ61">
        <v>0</v>
      </c>
      <c r="AK61">
        <v>0.57999999999999996</v>
      </c>
      <c r="AL61">
        <v>0.75</v>
      </c>
      <c r="AM61">
        <v>0.61</v>
      </c>
      <c r="AN61">
        <v>7.74</v>
      </c>
      <c r="AO61">
        <v>5.81</v>
      </c>
      <c r="AP61">
        <v>0</v>
      </c>
      <c r="AQ61">
        <v>0</v>
      </c>
      <c r="AR61">
        <v>0</v>
      </c>
      <c r="AS61">
        <v>5.28</v>
      </c>
      <c r="AT61">
        <v>0.3</v>
      </c>
      <c r="AU61">
        <v>20</v>
      </c>
      <c r="AV61">
        <v>65</v>
      </c>
      <c r="AW61">
        <v>32.9</v>
      </c>
      <c r="AX61">
        <v>14.1</v>
      </c>
      <c r="AY61">
        <v>0</v>
      </c>
      <c r="AZ61">
        <v>53.23</v>
      </c>
    </row>
    <row r="62" spans="1:52">
      <c r="G62" t="s">
        <v>104</v>
      </c>
      <c r="H62" s="115">
        <v>145.20999999999998</v>
      </c>
      <c r="I62" s="88">
        <v>11.89</v>
      </c>
      <c r="J62" s="88">
        <v>5.28</v>
      </c>
      <c r="K62" s="88">
        <v>59.04</v>
      </c>
      <c r="L62" s="88">
        <v>7.74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0</v>
      </c>
      <c r="AE62">
        <v>94.14</v>
      </c>
      <c r="AF62">
        <v>0</v>
      </c>
      <c r="AG62">
        <v>0</v>
      </c>
      <c r="AH62">
        <v>0</v>
      </c>
      <c r="AI62">
        <v>20.420000000000002</v>
      </c>
      <c r="AJ62">
        <v>0</v>
      </c>
      <c r="AK62">
        <v>0.57999999999999996</v>
      </c>
      <c r="AL62">
        <v>0.75</v>
      </c>
      <c r="AM62">
        <v>0.61</v>
      </c>
      <c r="AN62">
        <v>7.74</v>
      </c>
      <c r="AO62">
        <v>5.81</v>
      </c>
      <c r="AP62">
        <v>0</v>
      </c>
      <c r="AQ62">
        <v>0</v>
      </c>
      <c r="AR62">
        <v>0</v>
      </c>
      <c r="AS62">
        <v>5.28</v>
      </c>
      <c r="AT62">
        <v>0.3</v>
      </c>
      <c r="AU62">
        <v>20</v>
      </c>
      <c r="AV62">
        <v>65</v>
      </c>
      <c r="AW62">
        <v>26.25</v>
      </c>
      <c r="AX62">
        <v>11.25</v>
      </c>
      <c r="AY62">
        <v>0</v>
      </c>
      <c r="AZ62">
        <v>53.23</v>
      </c>
    </row>
    <row r="63" spans="1:52">
      <c r="G63" t="s">
        <v>105</v>
      </c>
      <c r="H63" s="115">
        <v>144.16</v>
      </c>
      <c r="I63" s="88">
        <v>11.440000000000001</v>
      </c>
      <c r="J63" s="88">
        <v>5.19</v>
      </c>
      <c r="K63" s="88">
        <v>59.04</v>
      </c>
      <c r="L63" s="88">
        <v>7.74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0</v>
      </c>
      <c r="AD63">
        <v>0</v>
      </c>
      <c r="AE63">
        <v>94.14</v>
      </c>
      <c r="AF63">
        <v>0</v>
      </c>
      <c r="AG63">
        <v>0</v>
      </c>
      <c r="AH63">
        <v>0</v>
      </c>
      <c r="AI63">
        <v>20.420000000000002</v>
      </c>
      <c r="AJ63">
        <v>0</v>
      </c>
      <c r="AK63">
        <v>0.57999999999999996</v>
      </c>
      <c r="AL63">
        <v>0.75</v>
      </c>
      <c r="AM63">
        <v>0.61</v>
      </c>
      <c r="AN63">
        <v>7.74</v>
      </c>
      <c r="AO63">
        <v>5.81</v>
      </c>
      <c r="AP63">
        <v>0</v>
      </c>
      <c r="AQ63">
        <v>0</v>
      </c>
      <c r="AR63">
        <v>0</v>
      </c>
      <c r="AS63">
        <v>5.19</v>
      </c>
      <c r="AT63">
        <v>0.3</v>
      </c>
      <c r="AU63">
        <v>20</v>
      </c>
      <c r="AV63">
        <v>65</v>
      </c>
      <c r="AW63">
        <v>25.2</v>
      </c>
      <c r="AX63">
        <v>10.8</v>
      </c>
      <c r="AY63">
        <v>0</v>
      </c>
      <c r="AZ63">
        <v>53.23</v>
      </c>
    </row>
    <row r="64" spans="1:52">
      <c r="G64" t="s">
        <v>106</v>
      </c>
      <c r="H64" s="115">
        <v>144.85999999999999</v>
      </c>
      <c r="I64" s="88">
        <v>11.74</v>
      </c>
      <c r="J64" s="88">
        <v>5.19</v>
      </c>
      <c r="K64" s="88">
        <v>59.04</v>
      </c>
      <c r="L64" s="88">
        <v>7.74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0</v>
      </c>
      <c r="AD64">
        <v>0</v>
      </c>
      <c r="AE64">
        <v>94.14</v>
      </c>
      <c r="AF64">
        <v>0</v>
      </c>
      <c r="AG64">
        <v>0</v>
      </c>
      <c r="AH64">
        <v>0</v>
      </c>
      <c r="AI64">
        <v>20.420000000000002</v>
      </c>
      <c r="AJ64">
        <v>0</v>
      </c>
      <c r="AK64">
        <v>0.57999999999999996</v>
      </c>
      <c r="AL64">
        <v>0.75</v>
      </c>
      <c r="AM64">
        <v>0.61</v>
      </c>
      <c r="AN64">
        <v>7.74</v>
      </c>
      <c r="AO64">
        <v>5.81</v>
      </c>
      <c r="AP64">
        <v>0</v>
      </c>
      <c r="AQ64">
        <v>0</v>
      </c>
      <c r="AR64">
        <v>0</v>
      </c>
      <c r="AS64">
        <v>5.19</v>
      </c>
      <c r="AT64">
        <v>0.3</v>
      </c>
      <c r="AU64">
        <v>20</v>
      </c>
      <c r="AV64">
        <v>65</v>
      </c>
      <c r="AW64">
        <v>25.9</v>
      </c>
      <c r="AX64">
        <v>11.1</v>
      </c>
      <c r="AY64">
        <v>0</v>
      </c>
      <c r="AZ64">
        <v>53.23</v>
      </c>
    </row>
    <row r="65" spans="7:52">
      <c r="G65" t="s">
        <v>107</v>
      </c>
      <c r="H65" s="115">
        <v>142.06</v>
      </c>
      <c r="I65" s="88">
        <v>10.540000000000001</v>
      </c>
      <c r="J65" s="88">
        <v>5.19</v>
      </c>
      <c r="K65" s="88">
        <v>59.04</v>
      </c>
      <c r="L65" s="88">
        <v>7.74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0</v>
      </c>
      <c r="AD65">
        <v>0</v>
      </c>
      <c r="AE65">
        <v>94.14</v>
      </c>
      <c r="AF65">
        <v>0</v>
      </c>
      <c r="AG65">
        <v>0</v>
      </c>
      <c r="AH65">
        <v>0</v>
      </c>
      <c r="AI65">
        <v>20.420000000000002</v>
      </c>
      <c r="AJ65">
        <v>0</v>
      </c>
      <c r="AK65">
        <v>0.57999999999999996</v>
      </c>
      <c r="AL65">
        <v>0.75</v>
      </c>
      <c r="AM65">
        <v>0.61</v>
      </c>
      <c r="AN65">
        <v>7.74</v>
      </c>
      <c r="AO65">
        <v>5.81</v>
      </c>
      <c r="AP65">
        <v>0</v>
      </c>
      <c r="AQ65">
        <v>0</v>
      </c>
      <c r="AR65">
        <v>0</v>
      </c>
      <c r="AS65">
        <v>5.19</v>
      </c>
      <c r="AT65">
        <v>0.3</v>
      </c>
      <c r="AU65">
        <v>20</v>
      </c>
      <c r="AV65">
        <v>65</v>
      </c>
      <c r="AW65">
        <v>23.1</v>
      </c>
      <c r="AX65">
        <v>9.9</v>
      </c>
      <c r="AY65">
        <v>0</v>
      </c>
      <c r="AZ65">
        <v>53.23</v>
      </c>
    </row>
    <row r="66" spans="7:52">
      <c r="G66" t="s">
        <v>108</v>
      </c>
      <c r="H66" s="115">
        <v>142.06</v>
      </c>
      <c r="I66" s="88">
        <v>10.540000000000001</v>
      </c>
      <c r="J66" s="88">
        <v>5.19</v>
      </c>
      <c r="K66" s="88">
        <v>59.04</v>
      </c>
      <c r="L66" s="88">
        <v>7.74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0</v>
      </c>
      <c r="AD66">
        <v>0</v>
      </c>
      <c r="AE66">
        <v>94.14</v>
      </c>
      <c r="AF66">
        <v>0</v>
      </c>
      <c r="AG66">
        <v>0</v>
      </c>
      <c r="AH66">
        <v>0</v>
      </c>
      <c r="AI66">
        <v>20.420000000000002</v>
      </c>
      <c r="AJ66">
        <v>0</v>
      </c>
      <c r="AK66">
        <v>0.57999999999999996</v>
      </c>
      <c r="AL66">
        <v>0.75</v>
      </c>
      <c r="AM66">
        <v>0.61</v>
      </c>
      <c r="AN66">
        <v>7.74</v>
      </c>
      <c r="AO66">
        <v>5.81</v>
      </c>
      <c r="AP66">
        <v>0</v>
      </c>
      <c r="AQ66">
        <v>0</v>
      </c>
      <c r="AR66">
        <v>0</v>
      </c>
      <c r="AS66">
        <v>5.19</v>
      </c>
      <c r="AT66">
        <v>0.3</v>
      </c>
      <c r="AU66">
        <v>20</v>
      </c>
      <c r="AV66">
        <v>65</v>
      </c>
      <c r="AW66">
        <v>23.1</v>
      </c>
      <c r="AX66">
        <v>9.9</v>
      </c>
      <c r="AY66">
        <v>0</v>
      </c>
      <c r="AZ66">
        <v>53.23</v>
      </c>
    </row>
    <row r="67" spans="7:52">
      <c r="G67" t="s">
        <v>109</v>
      </c>
      <c r="H67" s="115">
        <v>242.27000000000004</v>
      </c>
      <c r="I67" s="88">
        <v>9.64</v>
      </c>
      <c r="J67" s="88">
        <v>5.28</v>
      </c>
      <c r="K67" s="88">
        <v>128.72999999999999</v>
      </c>
      <c r="L67" s="88">
        <v>7.74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96.79</v>
      </c>
      <c r="AD67">
        <v>0</v>
      </c>
      <c r="AE67">
        <v>94.14</v>
      </c>
      <c r="AF67">
        <v>0</v>
      </c>
      <c r="AG67">
        <v>0</v>
      </c>
      <c r="AH67">
        <v>0</v>
      </c>
      <c r="AI67">
        <v>25.94</v>
      </c>
      <c r="AJ67">
        <v>0</v>
      </c>
      <c r="AK67">
        <v>0.57999999999999996</v>
      </c>
      <c r="AL67">
        <v>0.75</v>
      </c>
      <c r="AM67">
        <v>0.61</v>
      </c>
      <c r="AN67">
        <v>7.74</v>
      </c>
      <c r="AO67">
        <v>5.81</v>
      </c>
      <c r="AP67">
        <v>122.92</v>
      </c>
      <c r="AQ67">
        <v>0</v>
      </c>
      <c r="AR67">
        <v>0</v>
      </c>
      <c r="AS67">
        <v>5.28</v>
      </c>
      <c r="AT67">
        <v>0.3</v>
      </c>
      <c r="AU67">
        <v>20</v>
      </c>
      <c r="AV67">
        <v>65</v>
      </c>
      <c r="AW67">
        <v>21</v>
      </c>
      <c r="AX67">
        <v>9</v>
      </c>
      <c r="AY67">
        <v>0</v>
      </c>
      <c r="AZ67">
        <v>0</v>
      </c>
    </row>
    <row r="68" spans="7:52">
      <c r="G68" t="s">
        <v>110</v>
      </c>
      <c r="H68" s="115">
        <v>239.47000000000003</v>
      </c>
      <c r="I68" s="88">
        <v>8.44</v>
      </c>
      <c r="J68" s="88">
        <v>5.28</v>
      </c>
      <c r="K68" s="88">
        <v>128.72999999999999</v>
      </c>
      <c r="L68" s="88">
        <v>7.74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96.79</v>
      </c>
      <c r="AD68">
        <v>0</v>
      </c>
      <c r="AE68">
        <v>94.14</v>
      </c>
      <c r="AF68">
        <v>0</v>
      </c>
      <c r="AG68">
        <v>0</v>
      </c>
      <c r="AH68">
        <v>0</v>
      </c>
      <c r="AI68">
        <v>25.94</v>
      </c>
      <c r="AJ68">
        <v>0</v>
      </c>
      <c r="AK68">
        <v>0.57999999999999996</v>
      </c>
      <c r="AL68">
        <v>0.75</v>
      </c>
      <c r="AM68">
        <v>0.61</v>
      </c>
      <c r="AN68">
        <v>7.74</v>
      </c>
      <c r="AO68">
        <v>5.81</v>
      </c>
      <c r="AP68">
        <v>122.92</v>
      </c>
      <c r="AQ68">
        <v>0</v>
      </c>
      <c r="AR68">
        <v>0</v>
      </c>
      <c r="AS68">
        <v>5.28</v>
      </c>
      <c r="AT68">
        <v>0.3</v>
      </c>
      <c r="AU68">
        <v>20</v>
      </c>
      <c r="AV68">
        <v>65</v>
      </c>
      <c r="AW68">
        <v>18.2</v>
      </c>
      <c r="AX68">
        <v>7.8</v>
      </c>
      <c r="AY68">
        <v>0</v>
      </c>
      <c r="AZ68">
        <v>0</v>
      </c>
    </row>
    <row r="69" spans="7:52">
      <c r="G69" t="s">
        <v>111</v>
      </c>
      <c r="H69" s="115">
        <v>237.37000000000003</v>
      </c>
      <c r="I69" s="88">
        <v>7.54</v>
      </c>
      <c r="J69" s="88">
        <v>5.28</v>
      </c>
      <c r="K69" s="88">
        <v>128.72999999999999</v>
      </c>
      <c r="L69" s="88">
        <v>7.74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96.79</v>
      </c>
      <c r="AD69">
        <v>0</v>
      </c>
      <c r="AE69">
        <v>94.14</v>
      </c>
      <c r="AF69">
        <v>0</v>
      </c>
      <c r="AG69">
        <v>0</v>
      </c>
      <c r="AH69">
        <v>0</v>
      </c>
      <c r="AI69">
        <v>25.94</v>
      </c>
      <c r="AJ69">
        <v>0</v>
      </c>
      <c r="AK69">
        <v>0.57999999999999996</v>
      </c>
      <c r="AL69">
        <v>0.75</v>
      </c>
      <c r="AM69">
        <v>0.61</v>
      </c>
      <c r="AN69">
        <v>7.74</v>
      </c>
      <c r="AO69">
        <v>5.81</v>
      </c>
      <c r="AP69">
        <v>122.92</v>
      </c>
      <c r="AQ69">
        <v>0</v>
      </c>
      <c r="AR69">
        <v>0</v>
      </c>
      <c r="AS69">
        <v>5.28</v>
      </c>
      <c r="AT69">
        <v>0.3</v>
      </c>
      <c r="AU69">
        <v>20</v>
      </c>
      <c r="AV69">
        <v>65</v>
      </c>
      <c r="AW69">
        <v>16.100000000000001</v>
      </c>
      <c r="AX69">
        <v>6.9</v>
      </c>
      <c r="AY69">
        <v>0</v>
      </c>
      <c r="AZ69">
        <v>0</v>
      </c>
    </row>
    <row r="70" spans="7:52">
      <c r="G70" t="s">
        <v>112</v>
      </c>
      <c r="H70" s="115">
        <v>235.97000000000003</v>
      </c>
      <c r="I70" s="88">
        <v>6.9399999999999995</v>
      </c>
      <c r="J70" s="88">
        <v>5.28</v>
      </c>
      <c r="K70" s="88">
        <v>128.72999999999999</v>
      </c>
      <c r="L70" s="88">
        <v>7.74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96.79</v>
      </c>
      <c r="AD70">
        <v>0</v>
      </c>
      <c r="AE70">
        <v>94.14</v>
      </c>
      <c r="AF70">
        <v>0</v>
      </c>
      <c r="AG70">
        <v>0</v>
      </c>
      <c r="AH70">
        <v>0</v>
      </c>
      <c r="AI70">
        <v>25.94</v>
      </c>
      <c r="AJ70">
        <v>0</v>
      </c>
      <c r="AK70">
        <v>0.57999999999999996</v>
      </c>
      <c r="AL70">
        <v>0.75</v>
      </c>
      <c r="AM70">
        <v>0.61</v>
      </c>
      <c r="AN70">
        <v>7.74</v>
      </c>
      <c r="AO70">
        <v>5.81</v>
      </c>
      <c r="AP70">
        <v>122.92</v>
      </c>
      <c r="AQ70">
        <v>0</v>
      </c>
      <c r="AR70">
        <v>0</v>
      </c>
      <c r="AS70">
        <v>5.28</v>
      </c>
      <c r="AT70">
        <v>0.3</v>
      </c>
      <c r="AU70">
        <v>20</v>
      </c>
      <c r="AV70">
        <v>65</v>
      </c>
      <c r="AW70">
        <v>14.7</v>
      </c>
      <c r="AX70">
        <v>6.3</v>
      </c>
      <c r="AY70">
        <v>0</v>
      </c>
      <c r="AZ70">
        <v>0</v>
      </c>
    </row>
    <row r="71" spans="7:52">
      <c r="G71" t="s">
        <v>113</v>
      </c>
      <c r="H71" s="115">
        <v>233.87000000000003</v>
      </c>
      <c r="I71" s="88">
        <v>6.04</v>
      </c>
      <c r="J71" s="88">
        <v>5.47</v>
      </c>
      <c r="K71" s="88">
        <v>128.72999999999999</v>
      </c>
      <c r="L71" s="88">
        <v>7.74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96.79</v>
      </c>
      <c r="AD71">
        <v>0</v>
      </c>
      <c r="AE71">
        <v>94.14</v>
      </c>
      <c r="AF71">
        <v>0</v>
      </c>
      <c r="AG71">
        <v>0</v>
      </c>
      <c r="AH71">
        <v>0</v>
      </c>
      <c r="AI71">
        <v>25.94</v>
      </c>
      <c r="AJ71">
        <v>0</v>
      </c>
      <c r="AK71">
        <v>0.57999999999999996</v>
      </c>
      <c r="AL71">
        <v>0.75</v>
      </c>
      <c r="AM71">
        <v>0.61</v>
      </c>
      <c r="AN71">
        <v>7.74</v>
      </c>
      <c r="AO71">
        <v>5.81</v>
      </c>
      <c r="AP71">
        <v>122.92</v>
      </c>
      <c r="AQ71">
        <v>0</v>
      </c>
      <c r="AR71">
        <v>0</v>
      </c>
      <c r="AS71">
        <v>5.47</v>
      </c>
      <c r="AT71">
        <v>0.3</v>
      </c>
      <c r="AU71">
        <v>20</v>
      </c>
      <c r="AV71">
        <v>65</v>
      </c>
      <c r="AW71">
        <v>12.6</v>
      </c>
      <c r="AX71">
        <v>5.4</v>
      </c>
      <c r="AY71">
        <v>0</v>
      </c>
      <c r="AZ71">
        <v>0</v>
      </c>
    </row>
    <row r="72" spans="7:52">
      <c r="G72" t="s">
        <v>114</v>
      </c>
      <c r="H72" s="115">
        <v>231.07000000000005</v>
      </c>
      <c r="I72" s="88">
        <v>4.84</v>
      </c>
      <c r="J72" s="88">
        <v>5.47</v>
      </c>
      <c r="K72" s="88">
        <v>128.72999999999999</v>
      </c>
      <c r="L72" s="88">
        <v>7.74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96.79</v>
      </c>
      <c r="AD72">
        <v>0</v>
      </c>
      <c r="AE72">
        <v>94.14</v>
      </c>
      <c r="AF72">
        <v>0</v>
      </c>
      <c r="AG72">
        <v>0</v>
      </c>
      <c r="AH72">
        <v>0</v>
      </c>
      <c r="AI72">
        <v>25.94</v>
      </c>
      <c r="AJ72">
        <v>0</v>
      </c>
      <c r="AK72">
        <v>0.57999999999999996</v>
      </c>
      <c r="AL72">
        <v>0.75</v>
      </c>
      <c r="AM72">
        <v>0.61</v>
      </c>
      <c r="AN72">
        <v>7.74</v>
      </c>
      <c r="AO72">
        <v>5.81</v>
      </c>
      <c r="AP72">
        <v>122.92</v>
      </c>
      <c r="AQ72">
        <v>0</v>
      </c>
      <c r="AR72">
        <v>0</v>
      </c>
      <c r="AS72">
        <v>5.47</v>
      </c>
      <c r="AT72">
        <v>0.3</v>
      </c>
      <c r="AU72">
        <v>20</v>
      </c>
      <c r="AV72">
        <v>65</v>
      </c>
      <c r="AW72">
        <v>9.8000000000000007</v>
      </c>
      <c r="AX72">
        <v>4.2</v>
      </c>
      <c r="AY72">
        <v>0</v>
      </c>
      <c r="AZ72">
        <v>0</v>
      </c>
    </row>
    <row r="73" spans="7:52">
      <c r="G73" t="s">
        <v>115</v>
      </c>
      <c r="H73" s="115">
        <v>228.27000000000004</v>
      </c>
      <c r="I73" s="88">
        <v>3.64</v>
      </c>
      <c r="J73" s="88">
        <v>5.47</v>
      </c>
      <c r="K73" s="88">
        <v>143.25</v>
      </c>
      <c r="L73" s="88">
        <v>7.74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96.79</v>
      </c>
      <c r="AD73">
        <v>0</v>
      </c>
      <c r="AE73">
        <v>94.14</v>
      </c>
      <c r="AF73">
        <v>0</v>
      </c>
      <c r="AG73">
        <v>0</v>
      </c>
      <c r="AH73">
        <v>0</v>
      </c>
      <c r="AI73">
        <v>25.94</v>
      </c>
      <c r="AJ73">
        <v>0</v>
      </c>
      <c r="AK73">
        <v>0.57999999999999996</v>
      </c>
      <c r="AL73">
        <v>0.75</v>
      </c>
      <c r="AM73">
        <v>0.61</v>
      </c>
      <c r="AN73">
        <v>7.74</v>
      </c>
      <c r="AO73">
        <v>5.81</v>
      </c>
      <c r="AP73">
        <v>0</v>
      </c>
      <c r="AQ73">
        <v>0</v>
      </c>
      <c r="AR73">
        <v>122.92</v>
      </c>
      <c r="AS73">
        <v>5.47</v>
      </c>
      <c r="AT73">
        <v>0.3</v>
      </c>
      <c r="AU73">
        <v>20</v>
      </c>
      <c r="AV73">
        <v>65</v>
      </c>
      <c r="AW73">
        <v>7</v>
      </c>
      <c r="AX73">
        <v>3</v>
      </c>
      <c r="AY73">
        <v>14.52</v>
      </c>
      <c r="AZ73">
        <v>0</v>
      </c>
    </row>
    <row r="74" spans="7:52">
      <c r="G74" t="s">
        <v>116</v>
      </c>
      <c r="H74" s="115">
        <v>227.57000000000005</v>
      </c>
      <c r="I74" s="88">
        <v>3.3400000000000003</v>
      </c>
      <c r="J74" s="88">
        <v>5.47</v>
      </c>
      <c r="K74" s="88">
        <v>138.41</v>
      </c>
      <c r="L74" s="88">
        <v>7.74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96.79</v>
      </c>
      <c r="AD74">
        <v>0</v>
      </c>
      <c r="AE74">
        <v>94.14</v>
      </c>
      <c r="AF74">
        <v>0</v>
      </c>
      <c r="AG74">
        <v>0</v>
      </c>
      <c r="AH74">
        <v>0</v>
      </c>
      <c r="AI74">
        <v>25.94</v>
      </c>
      <c r="AJ74">
        <v>0</v>
      </c>
      <c r="AK74">
        <v>0.57999999999999996</v>
      </c>
      <c r="AL74">
        <v>0.75</v>
      </c>
      <c r="AM74">
        <v>0.61</v>
      </c>
      <c r="AN74">
        <v>7.74</v>
      </c>
      <c r="AO74">
        <v>5.81</v>
      </c>
      <c r="AP74">
        <v>0</v>
      </c>
      <c r="AQ74">
        <v>0</v>
      </c>
      <c r="AR74">
        <v>122.92</v>
      </c>
      <c r="AS74">
        <v>5.47</v>
      </c>
      <c r="AT74">
        <v>0.3</v>
      </c>
      <c r="AU74">
        <v>20</v>
      </c>
      <c r="AV74">
        <v>65</v>
      </c>
      <c r="AW74">
        <v>6.3</v>
      </c>
      <c r="AX74">
        <v>2.7</v>
      </c>
      <c r="AY74">
        <v>9.68</v>
      </c>
      <c r="AZ74">
        <v>0</v>
      </c>
    </row>
    <row r="75" spans="7:52">
      <c r="G75" t="s">
        <v>117</v>
      </c>
      <c r="H75" s="115">
        <v>251.09000000000003</v>
      </c>
      <c r="I75" s="88">
        <v>2.74</v>
      </c>
      <c r="J75" s="88">
        <v>5.74</v>
      </c>
      <c r="K75" s="88">
        <v>122.92</v>
      </c>
      <c r="L75" s="88">
        <v>7.74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0</v>
      </c>
      <c r="AC75">
        <v>96.79</v>
      </c>
      <c r="AD75">
        <v>24.92</v>
      </c>
      <c r="AE75">
        <v>94.14</v>
      </c>
      <c r="AF75">
        <v>0</v>
      </c>
      <c r="AG75">
        <v>0</v>
      </c>
      <c r="AH75">
        <v>0</v>
      </c>
      <c r="AI75">
        <v>25.94</v>
      </c>
      <c r="AJ75">
        <v>0</v>
      </c>
      <c r="AK75">
        <v>0.57999999999999996</v>
      </c>
      <c r="AL75">
        <v>0.75</v>
      </c>
      <c r="AM75">
        <v>0.61</v>
      </c>
      <c r="AN75">
        <v>7.74</v>
      </c>
      <c r="AO75">
        <v>0</v>
      </c>
      <c r="AP75">
        <v>0</v>
      </c>
      <c r="AQ75">
        <v>0</v>
      </c>
      <c r="AR75">
        <v>122.92</v>
      </c>
      <c r="AS75">
        <v>5.74</v>
      </c>
      <c r="AT75">
        <v>0.3</v>
      </c>
      <c r="AU75">
        <v>20</v>
      </c>
      <c r="AV75">
        <v>65</v>
      </c>
      <c r="AW75">
        <v>4.9000000000000004</v>
      </c>
      <c r="AX75">
        <v>2.1</v>
      </c>
      <c r="AY75">
        <v>0</v>
      </c>
      <c r="AZ75">
        <v>0</v>
      </c>
    </row>
    <row r="76" spans="7:52">
      <c r="G76" t="s">
        <v>118</v>
      </c>
      <c r="H76" s="115">
        <v>249.69000000000003</v>
      </c>
      <c r="I76" s="88">
        <v>2.14</v>
      </c>
      <c r="J76" s="88">
        <v>5.74</v>
      </c>
      <c r="K76" s="88">
        <v>122.92</v>
      </c>
      <c r="L76" s="88">
        <v>7.74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0</v>
      </c>
      <c r="AC76">
        <v>96.79</v>
      </c>
      <c r="AD76">
        <v>24.92</v>
      </c>
      <c r="AE76">
        <v>94.14</v>
      </c>
      <c r="AF76">
        <v>0</v>
      </c>
      <c r="AG76">
        <v>0</v>
      </c>
      <c r="AH76">
        <v>0</v>
      </c>
      <c r="AI76">
        <v>25.94</v>
      </c>
      <c r="AJ76">
        <v>0</v>
      </c>
      <c r="AK76">
        <v>0.57999999999999996</v>
      </c>
      <c r="AL76">
        <v>0.75</v>
      </c>
      <c r="AM76">
        <v>0.61</v>
      </c>
      <c r="AN76">
        <v>7.74</v>
      </c>
      <c r="AO76">
        <v>0</v>
      </c>
      <c r="AP76">
        <v>0</v>
      </c>
      <c r="AQ76">
        <v>0</v>
      </c>
      <c r="AR76">
        <v>122.92</v>
      </c>
      <c r="AS76">
        <v>5.74</v>
      </c>
      <c r="AT76">
        <v>0.3</v>
      </c>
      <c r="AU76">
        <v>20</v>
      </c>
      <c r="AV76">
        <v>65</v>
      </c>
      <c r="AW76">
        <v>3.5</v>
      </c>
      <c r="AX76">
        <v>1.5</v>
      </c>
      <c r="AY76">
        <v>0</v>
      </c>
      <c r="AZ76">
        <v>0</v>
      </c>
    </row>
    <row r="77" spans="7:52">
      <c r="G77" t="s">
        <v>119</v>
      </c>
      <c r="H77" s="115">
        <v>248.29000000000002</v>
      </c>
      <c r="I77" s="88">
        <v>1.54</v>
      </c>
      <c r="J77" s="88">
        <v>5.74</v>
      </c>
      <c r="K77" s="88">
        <v>122.92</v>
      </c>
      <c r="L77" s="88">
        <v>7.74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0</v>
      </c>
      <c r="AC77">
        <v>96.79</v>
      </c>
      <c r="AD77">
        <v>24.92</v>
      </c>
      <c r="AE77">
        <v>94.14</v>
      </c>
      <c r="AF77">
        <v>0</v>
      </c>
      <c r="AG77">
        <v>0</v>
      </c>
      <c r="AH77">
        <v>0</v>
      </c>
      <c r="AI77">
        <v>25.94</v>
      </c>
      <c r="AJ77">
        <v>0</v>
      </c>
      <c r="AK77">
        <v>0.57999999999999996</v>
      </c>
      <c r="AL77">
        <v>0.75</v>
      </c>
      <c r="AM77">
        <v>0.61</v>
      </c>
      <c r="AN77">
        <v>7.74</v>
      </c>
      <c r="AO77">
        <v>0</v>
      </c>
      <c r="AP77">
        <v>0</v>
      </c>
      <c r="AQ77">
        <v>0</v>
      </c>
      <c r="AR77">
        <v>122.92</v>
      </c>
      <c r="AS77">
        <v>5.74</v>
      </c>
      <c r="AT77">
        <v>0.3</v>
      </c>
      <c r="AU77">
        <v>20</v>
      </c>
      <c r="AV77">
        <v>65</v>
      </c>
      <c r="AW77">
        <v>2.1</v>
      </c>
      <c r="AX77">
        <v>0.9</v>
      </c>
      <c r="AY77">
        <v>0</v>
      </c>
      <c r="AZ77">
        <v>0</v>
      </c>
    </row>
    <row r="78" spans="7:52">
      <c r="G78" t="s">
        <v>120</v>
      </c>
      <c r="H78" s="115">
        <v>246.89000000000001</v>
      </c>
      <c r="I78" s="88">
        <v>0.94</v>
      </c>
      <c r="J78" s="88">
        <v>5.74</v>
      </c>
      <c r="K78" s="88">
        <v>122.92</v>
      </c>
      <c r="L78" s="88">
        <v>7.74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0</v>
      </c>
      <c r="AC78">
        <v>96.79</v>
      </c>
      <c r="AD78">
        <v>24.92</v>
      </c>
      <c r="AE78">
        <v>94.14</v>
      </c>
      <c r="AF78">
        <v>0</v>
      </c>
      <c r="AG78">
        <v>0</v>
      </c>
      <c r="AH78">
        <v>0</v>
      </c>
      <c r="AI78">
        <v>25.94</v>
      </c>
      <c r="AJ78">
        <v>0</v>
      </c>
      <c r="AK78">
        <v>0.57999999999999996</v>
      </c>
      <c r="AL78">
        <v>0.75</v>
      </c>
      <c r="AM78">
        <v>0.61</v>
      </c>
      <c r="AN78">
        <v>7.74</v>
      </c>
      <c r="AO78">
        <v>0</v>
      </c>
      <c r="AP78">
        <v>0</v>
      </c>
      <c r="AQ78">
        <v>0</v>
      </c>
      <c r="AR78">
        <v>122.92</v>
      </c>
      <c r="AS78">
        <v>5.74</v>
      </c>
      <c r="AT78">
        <v>0.3</v>
      </c>
      <c r="AU78">
        <v>20</v>
      </c>
      <c r="AV78">
        <v>65</v>
      </c>
      <c r="AW78">
        <v>0.7</v>
      </c>
      <c r="AX78">
        <v>0.3</v>
      </c>
      <c r="AY78">
        <v>0</v>
      </c>
      <c r="AZ78">
        <v>0</v>
      </c>
    </row>
    <row r="79" spans="7:52">
      <c r="G79" t="s">
        <v>121</v>
      </c>
      <c r="H79" s="115">
        <v>246.54000000000002</v>
      </c>
      <c r="I79" s="88">
        <v>0.79</v>
      </c>
      <c r="J79" s="88">
        <v>6.02</v>
      </c>
      <c r="K79" s="88">
        <v>122.92</v>
      </c>
      <c r="L79" s="88">
        <v>7.74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0</v>
      </c>
      <c r="AC79">
        <v>96.79</v>
      </c>
      <c r="AD79">
        <v>24.92</v>
      </c>
      <c r="AE79">
        <v>94.14</v>
      </c>
      <c r="AF79">
        <v>0</v>
      </c>
      <c r="AG79">
        <v>0</v>
      </c>
      <c r="AH79">
        <v>0</v>
      </c>
      <c r="AI79">
        <v>25.94</v>
      </c>
      <c r="AJ79">
        <v>0</v>
      </c>
      <c r="AK79">
        <v>0.57999999999999996</v>
      </c>
      <c r="AL79">
        <v>0.75</v>
      </c>
      <c r="AM79">
        <v>0.61</v>
      </c>
      <c r="AN79">
        <v>7.74</v>
      </c>
      <c r="AO79">
        <v>0</v>
      </c>
      <c r="AP79">
        <v>0</v>
      </c>
      <c r="AQ79">
        <v>0</v>
      </c>
      <c r="AR79">
        <v>122.92</v>
      </c>
      <c r="AS79">
        <v>6.02</v>
      </c>
      <c r="AT79">
        <v>0.3</v>
      </c>
      <c r="AU79">
        <v>20</v>
      </c>
      <c r="AV79">
        <v>65</v>
      </c>
      <c r="AW79">
        <v>0.35</v>
      </c>
      <c r="AX79">
        <v>0.15</v>
      </c>
      <c r="AY79">
        <v>0</v>
      </c>
      <c r="AZ79">
        <v>0</v>
      </c>
    </row>
    <row r="80" spans="7:52">
      <c r="G80" t="s">
        <v>122</v>
      </c>
      <c r="H80" s="115">
        <v>246.19000000000003</v>
      </c>
      <c r="I80" s="88">
        <v>0.64</v>
      </c>
      <c r="J80" s="88">
        <v>6.02</v>
      </c>
      <c r="K80" s="88">
        <v>122.92</v>
      </c>
      <c r="L80" s="88">
        <v>7.74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0</v>
      </c>
      <c r="AC80">
        <v>96.79</v>
      </c>
      <c r="AD80">
        <v>24.92</v>
      </c>
      <c r="AE80">
        <v>94.14</v>
      </c>
      <c r="AF80">
        <v>0</v>
      </c>
      <c r="AG80">
        <v>0</v>
      </c>
      <c r="AH80">
        <v>0</v>
      </c>
      <c r="AI80">
        <v>25.94</v>
      </c>
      <c r="AJ80">
        <v>0</v>
      </c>
      <c r="AK80">
        <v>0.57999999999999996</v>
      </c>
      <c r="AL80">
        <v>0.75</v>
      </c>
      <c r="AM80">
        <v>0.61</v>
      </c>
      <c r="AN80">
        <v>7.74</v>
      </c>
      <c r="AO80">
        <v>0</v>
      </c>
      <c r="AP80">
        <v>0</v>
      </c>
      <c r="AQ80">
        <v>0</v>
      </c>
      <c r="AR80">
        <v>122.92</v>
      </c>
      <c r="AS80">
        <v>6.02</v>
      </c>
      <c r="AT80">
        <v>0.3</v>
      </c>
      <c r="AU80">
        <v>20</v>
      </c>
      <c r="AV80">
        <v>65</v>
      </c>
      <c r="AW80">
        <v>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246.19000000000003</v>
      </c>
      <c r="I81" s="88">
        <v>0.64</v>
      </c>
      <c r="J81" s="88">
        <v>6.02</v>
      </c>
      <c r="K81" s="88">
        <v>122.92</v>
      </c>
      <c r="L81" s="88">
        <v>7.74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0</v>
      </c>
      <c r="AC81">
        <v>96.79</v>
      </c>
      <c r="AD81">
        <v>24.92</v>
      </c>
      <c r="AE81">
        <v>94.14</v>
      </c>
      <c r="AF81">
        <v>0</v>
      </c>
      <c r="AG81">
        <v>0</v>
      </c>
      <c r="AH81">
        <v>0</v>
      </c>
      <c r="AI81">
        <v>25.94</v>
      </c>
      <c r="AJ81">
        <v>0</v>
      </c>
      <c r="AK81">
        <v>0.57999999999999996</v>
      </c>
      <c r="AL81">
        <v>0.75</v>
      </c>
      <c r="AM81">
        <v>0.61</v>
      </c>
      <c r="AN81">
        <v>7.74</v>
      </c>
      <c r="AO81">
        <v>0</v>
      </c>
      <c r="AP81">
        <v>0</v>
      </c>
      <c r="AQ81">
        <v>0</v>
      </c>
      <c r="AR81">
        <v>122.92</v>
      </c>
      <c r="AS81">
        <v>6.02</v>
      </c>
      <c r="AT81">
        <v>0.3</v>
      </c>
      <c r="AU81">
        <v>20</v>
      </c>
      <c r="AV81">
        <v>65</v>
      </c>
      <c r="AW81">
        <v>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246.19000000000003</v>
      </c>
      <c r="I82" s="88">
        <v>0.64</v>
      </c>
      <c r="J82" s="88">
        <v>6.02</v>
      </c>
      <c r="K82" s="88">
        <v>122.92</v>
      </c>
      <c r="L82" s="88">
        <v>7.74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0</v>
      </c>
      <c r="AC82">
        <v>96.79</v>
      </c>
      <c r="AD82">
        <v>24.92</v>
      </c>
      <c r="AE82">
        <v>94.14</v>
      </c>
      <c r="AF82">
        <v>0</v>
      </c>
      <c r="AG82">
        <v>0</v>
      </c>
      <c r="AH82">
        <v>0</v>
      </c>
      <c r="AI82">
        <v>25.94</v>
      </c>
      <c r="AJ82">
        <v>0</v>
      </c>
      <c r="AK82">
        <v>0.57999999999999996</v>
      </c>
      <c r="AL82">
        <v>0.75</v>
      </c>
      <c r="AM82">
        <v>0.61</v>
      </c>
      <c r="AN82">
        <v>7.74</v>
      </c>
      <c r="AO82">
        <v>0</v>
      </c>
      <c r="AP82">
        <v>0</v>
      </c>
      <c r="AQ82">
        <v>0</v>
      </c>
      <c r="AR82">
        <v>122.92</v>
      </c>
      <c r="AS82">
        <v>6.02</v>
      </c>
      <c r="AT82">
        <v>0.3</v>
      </c>
      <c r="AU82">
        <v>20</v>
      </c>
      <c r="AV82">
        <v>65</v>
      </c>
      <c r="AW82">
        <v>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246.19000000000003</v>
      </c>
      <c r="I83" s="88">
        <v>0.64</v>
      </c>
      <c r="J83" s="88">
        <v>6.2</v>
      </c>
      <c r="K83" s="88">
        <v>122.92</v>
      </c>
      <c r="L83" s="88">
        <v>7.74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0</v>
      </c>
      <c r="AC83">
        <v>96.79</v>
      </c>
      <c r="AD83">
        <v>24.92</v>
      </c>
      <c r="AE83">
        <v>94.14</v>
      </c>
      <c r="AF83">
        <v>0</v>
      </c>
      <c r="AG83">
        <v>0</v>
      </c>
      <c r="AH83">
        <v>0</v>
      </c>
      <c r="AI83">
        <v>25.94</v>
      </c>
      <c r="AJ83">
        <v>0</v>
      </c>
      <c r="AK83">
        <v>0.57999999999999996</v>
      </c>
      <c r="AL83">
        <v>0.75</v>
      </c>
      <c r="AM83">
        <v>0.61</v>
      </c>
      <c r="AN83">
        <v>7.74</v>
      </c>
      <c r="AO83">
        <v>0</v>
      </c>
      <c r="AP83">
        <v>0</v>
      </c>
      <c r="AQ83">
        <v>0</v>
      </c>
      <c r="AR83">
        <v>122.92</v>
      </c>
      <c r="AS83">
        <v>6.2</v>
      </c>
      <c r="AT83">
        <v>0.3</v>
      </c>
      <c r="AU83">
        <v>20</v>
      </c>
      <c r="AV83">
        <v>65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246.19000000000003</v>
      </c>
      <c r="I84" s="88">
        <v>0.64</v>
      </c>
      <c r="J84" s="88">
        <v>6.2</v>
      </c>
      <c r="K84" s="88">
        <v>122.92</v>
      </c>
      <c r="L84" s="88">
        <v>7.74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0</v>
      </c>
      <c r="AC84">
        <v>96.79</v>
      </c>
      <c r="AD84">
        <v>24.92</v>
      </c>
      <c r="AE84">
        <v>94.14</v>
      </c>
      <c r="AF84">
        <v>0</v>
      </c>
      <c r="AG84">
        <v>0</v>
      </c>
      <c r="AH84">
        <v>0</v>
      </c>
      <c r="AI84">
        <v>25.94</v>
      </c>
      <c r="AJ84">
        <v>0</v>
      </c>
      <c r="AK84">
        <v>0.57999999999999996</v>
      </c>
      <c r="AL84">
        <v>0.75</v>
      </c>
      <c r="AM84">
        <v>0.61</v>
      </c>
      <c r="AN84">
        <v>7.74</v>
      </c>
      <c r="AO84">
        <v>0</v>
      </c>
      <c r="AP84">
        <v>0</v>
      </c>
      <c r="AQ84">
        <v>0</v>
      </c>
      <c r="AR84">
        <v>122.92</v>
      </c>
      <c r="AS84">
        <v>6.2</v>
      </c>
      <c r="AT84">
        <v>0.3</v>
      </c>
      <c r="AU84">
        <v>20</v>
      </c>
      <c r="AV84">
        <v>65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246.19000000000003</v>
      </c>
      <c r="I85" s="88">
        <v>0.64</v>
      </c>
      <c r="J85" s="88">
        <v>6.2</v>
      </c>
      <c r="K85" s="88">
        <v>122.92</v>
      </c>
      <c r="L85" s="88">
        <v>7.74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0</v>
      </c>
      <c r="AC85">
        <v>96.79</v>
      </c>
      <c r="AD85">
        <v>24.92</v>
      </c>
      <c r="AE85">
        <v>94.14</v>
      </c>
      <c r="AF85">
        <v>0</v>
      </c>
      <c r="AG85">
        <v>0</v>
      </c>
      <c r="AH85">
        <v>0</v>
      </c>
      <c r="AI85">
        <v>25.94</v>
      </c>
      <c r="AJ85">
        <v>0</v>
      </c>
      <c r="AK85">
        <v>0.57999999999999996</v>
      </c>
      <c r="AL85">
        <v>0.75</v>
      </c>
      <c r="AM85">
        <v>0.61</v>
      </c>
      <c r="AN85">
        <v>7.74</v>
      </c>
      <c r="AO85">
        <v>0</v>
      </c>
      <c r="AP85">
        <v>0</v>
      </c>
      <c r="AQ85">
        <v>0</v>
      </c>
      <c r="AR85">
        <v>122.92</v>
      </c>
      <c r="AS85">
        <v>6.2</v>
      </c>
      <c r="AT85">
        <v>0.3</v>
      </c>
      <c r="AU85">
        <v>20</v>
      </c>
      <c r="AV85">
        <v>65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246.19000000000003</v>
      </c>
      <c r="I86" s="88">
        <v>0.64</v>
      </c>
      <c r="J86" s="88">
        <v>6.2</v>
      </c>
      <c r="K86" s="88">
        <v>122.92</v>
      </c>
      <c r="L86" s="88">
        <v>7.74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0</v>
      </c>
      <c r="AC86">
        <v>96.79</v>
      </c>
      <c r="AD86">
        <v>24.92</v>
      </c>
      <c r="AE86">
        <v>94.14</v>
      </c>
      <c r="AF86">
        <v>0</v>
      </c>
      <c r="AG86">
        <v>0</v>
      </c>
      <c r="AH86">
        <v>0</v>
      </c>
      <c r="AI86">
        <v>25.94</v>
      </c>
      <c r="AJ86">
        <v>0</v>
      </c>
      <c r="AK86">
        <v>0.57999999999999996</v>
      </c>
      <c r="AL86">
        <v>0.75</v>
      </c>
      <c r="AM86">
        <v>0.61</v>
      </c>
      <c r="AN86">
        <v>7.74</v>
      </c>
      <c r="AO86">
        <v>0</v>
      </c>
      <c r="AP86">
        <v>0</v>
      </c>
      <c r="AQ86">
        <v>0</v>
      </c>
      <c r="AR86">
        <v>122.92</v>
      </c>
      <c r="AS86">
        <v>6.2</v>
      </c>
      <c r="AT86">
        <v>0.3</v>
      </c>
      <c r="AU86">
        <v>20</v>
      </c>
      <c r="AV86">
        <v>65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362.34</v>
      </c>
      <c r="I87" s="88">
        <v>0.64</v>
      </c>
      <c r="J87" s="88">
        <v>6.3</v>
      </c>
      <c r="K87" s="88">
        <v>122.92</v>
      </c>
      <c r="L87" s="88">
        <v>7.74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0</v>
      </c>
      <c r="AC87">
        <v>212.94</v>
      </c>
      <c r="AD87">
        <v>24.92</v>
      </c>
      <c r="AE87">
        <v>94.14</v>
      </c>
      <c r="AF87">
        <v>0</v>
      </c>
      <c r="AG87">
        <v>0</v>
      </c>
      <c r="AH87">
        <v>0</v>
      </c>
      <c r="AI87">
        <v>25.94</v>
      </c>
      <c r="AJ87">
        <v>0</v>
      </c>
      <c r="AK87">
        <v>0.57999999999999996</v>
      </c>
      <c r="AL87">
        <v>0.75</v>
      </c>
      <c r="AM87">
        <v>0.61</v>
      </c>
      <c r="AN87">
        <v>7.74</v>
      </c>
      <c r="AO87">
        <v>0</v>
      </c>
      <c r="AP87">
        <v>0</v>
      </c>
      <c r="AQ87">
        <v>0</v>
      </c>
      <c r="AR87">
        <v>122.92</v>
      </c>
      <c r="AS87">
        <v>6.3</v>
      </c>
      <c r="AT87">
        <v>0.3</v>
      </c>
      <c r="AU87">
        <v>20</v>
      </c>
      <c r="AV87">
        <v>65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362.34</v>
      </c>
      <c r="I88" s="88">
        <v>0.64</v>
      </c>
      <c r="J88" s="88">
        <v>6.3</v>
      </c>
      <c r="K88" s="88">
        <v>122.92</v>
      </c>
      <c r="L88" s="88">
        <v>7.74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0</v>
      </c>
      <c r="AC88">
        <v>212.94</v>
      </c>
      <c r="AD88">
        <v>24.92</v>
      </c>
      <c r="AE88">
        <v>94.14</v>
      </c>
      <c r="AF88">
        <v>0</v>
      </c>
      <c r="AG88">
        <v>0</v>
      </c>
      <c r="AH88">
        <v>0</v>
      </c>
      <c r="AI88">
        <v>25.94</v>
      </c>
      <c r="AJ88">
        <v>0</v>
      </c>
      <c r="AK88">
        <v>0.57999999999999996</v>
      </c>
      <c r="AL88">
        <v>0.75</v>
      </c>
      <c r="AM88">
        <v>0.61</v>
      </c>
      <c r="AN88">
        <v>7.74</v>
      </c>
      <c r="AO88">
        <v>0</v>
      </c>
      <c r="AP88">
        <v>0</v>
      </c>
      <c r="AQ88">
        <v>0</v>
      </c>
      <c r="AR88">
        <v>122.92</v>
      </c>
      <c r="AS88">
        <v>6.3</v>
      </c>
      <c r="AT88">
        <v>0.3</v>
      </c>
      <c r="AU88">
        <v>20</v>
      </c>
      <c r="AV88">
        <v>65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362.34</v>
      </c>
      <c r="I89" s="88">
        <v>0.64</v>
      </c>
      <c r="J89" s="88">
        <v>6.3</v>
      </c>
      <c r="K89" s="88">
        <v>122.92</v>
      </c>
      <c r="L89" s="88">
        <v>7.74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0</v>
      </c>
      <c r="AC89">
        <v>212.94</v>
      </c>
      <c r="AD89">
        <v>24.92</v>
      </c>
      <c r="AE89">
        <v>94.14</v>
      </c>
      <c r="AF89">
        <v>0</v>
      </c>
      <c r="AG89">
        <v>0</v>
      </c>
      <c r="AH89">
        <v>0</v>
      </c>
      <c r="AI89">
        <v>25.94</v>
      </c>
      <c r="AJ89">
        <v>0</v>
      </c>
      <c r="AK89">
        <v>0.57999999999999996</v>
      </c>
      <c r="AL89">
        <v>0.75</v>
      </c>
      <c r="AM89">
        <v>0.61</v>
      </c>
      <c r="AN89">
        <v>7.74</v>
      </c>
      <c r="AO89">
        <v>0</v>
      </c>
      <c r="AP89">
        <v>0</v>
      </c>
      <c r="AQ89">
        <v>0</v>
      </c>
      <c r="AR89">
        <v>122.92</v>
      </c>
      <c r="AS89">
        <v>6.3</v>
      </c>
      <c r="AT89">
        <v>0.3</v>
      </c>
      <c r="AU89">
        <v>20</v>
      </c>
      <c r="AV89">
        <v>65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362.34</v>
      </c>
      <c r="I90" s="88">
        <v>0.64</v>
      </c>
      <c r="J90" s="88">
        <v>6.3</v>
      </c>
      <c r="K90" s="88">
        <v>122.92</v>
      </c>
      <c r="L90" s="88">
        <v>7.74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0</v>
      </c>
      <c r="AC90">
        <v>212.94</v>
      </c>
      <c r="AD90">
        <v>24.92</v>
      </c>
      <c r="AE90">
        <v>94.14</v>
      </c>
      <c r="AF90">
        <v>0</v>
      </c>
      <c r="AG90">
        <v>0</v>
      </c>
      <c r="AH90">
        <v>0</v>
      </c>
      <c r="AI90">
        <v>25.94</v>
      </c>
      <c r="AJ90">
        <v>0</v>
      </c>
      <c r="AK90">
        <v>0.57999999999999996</v>
      </c>
      <c r="AL90">
        <v>0.75</v>
      </c>
      <c r="AM90">
        <v>0.61</v>
      </c>
      <c r="AN90">
        <v>7.74</v>
      </c>
      <c r="AO90">
        <v>0</v>
      </c>
      <c r="AP90">
        <v>0</v>
      </c>
      <c r="AQ90">
        <v>0</v>
      </c>
      <c r="AR90">
        <v>122.92</v>
      </c>
      <c r="AS90">
        <v>6.3</v>
      </c>
      <c r="AT90">
        <v>0.3</v>
      </c>
      <c r="AU90">
        <v>20</v>
      </c>
      <c r="AV90">
        <v>65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436.87</v>
      </c>
      <c r="I91" s="88">
        <v>41.29</v>
      </c>
      <c r="J91" s="88">
        <v>6.48</v>
      </c>
      <c r="K91" s="88">
        <v>122.92</v>
      </c>
      <c r="L91" s="88">
        <v>5.81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74.53</v>
      </c>
      <c r="AC91">
        <v>212.94</v>
      </c>
      <c r="AD91">
        <v>24.92</v>
      </c>
      <c r="AE91">
        <v>94.14</v>
      </c>
      <c r="AF91">
        <v>0</v>
      </c>
      <c r="AG91">
        <v>40.65</v>
      </c>
      <c r="AH91">
        <v>0</v>
      </c>
      <c r="AI91">
        <v>25.94</v>
      </c>
      <c r="AJ91">
        <v>0</v>
      </c>
      <c r="AK91">
        <v>0.57999999999999996</v>
      </c>
      <c r="AL91">
        <v>0.75</v>
      </c>
      <c r="AM91">
        <v>0.61</v>
      </c>
      <c r="AN91">
        <v>5.81</v>
      </c>
      <c r="AO91">
        <v>0</v>
      </c>
      <c r="AP91">
        <v>0</v>
      </c>
      <c r="AQ91">
        <v>0</v>
      </c>
      <c r="AR91">
        <v>122.92</v>
      </c>
      <c r="AS91">
        <v>6.48</v>
      </c>
      <c r="AT91">
        <v>0.3</v>
      </c>
      <c r="AU91">
        <v>20</v>
      </c>
      <c r="AV91">
        <v>65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436.87</v>
      </c>
      <c r="I92" s="88">
        <v>41.29</v>
      </c>
      <c r="J92" s="88">
        <v>6.48</v>
      </c>
      <c r="K92" s="88">
        <v>122.92</v>
      </c>
      <c r="L92" s="88">
        <v>5.81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74.53</v>
      </c>
      <c r="AC92">
        <v>212.94</v>
      </c>
      <c r="AD92">
        <v>24.92</v>
      </c>
      <c r="AE92">
        <v>94.14</v>
      </c>
      <c r="AF92">
        <v>0</v>
      </c>
      <c r="AG92">
        <v>40.65</v>
      </c>
      <c r="AH92">
        <v>0</v>
      </c>
      <c r="AI92">
        <v>25.94</v>
      </c>
      <c r="AJ92">
        <v>0</v>
      </c>
      <c r="AK92">
        <v>0.57999999999999996</v>
      </c>
      <c r="AL92">
        <v>0.75</v>
      </c>
      <c r="AM92">
        <v>0.61</v>
      </c>
      <c r="AN92">
        <v>5.81</v>
      </c>
      <c r="AO92">
        <v>0</v>
      </c>
      <c r="AP92">
        <v>0</v>
      </c>
      <c r="AQ92">
        <v>0</v>
      </c>
      <c r="AR92">
        <v>122.92</v>
      </c>
      <c r="AS92">
        <v>6.48</v>
      </c>
      <c r="AT92">
        <v>0.3</v>
      </c>
      <c r="AU92">
        <v>20</v>
      </c>
      <c r="AV92">
        <v>65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436.87</v>
      </c>
      <c r="I93" s="88">
        <v>41.29</v>
      </c>
      <c r="J93" s="88">
        <v>6.48</v>
      </c>
      <c r="K93" s="88">
        <v>122.92</v>
      </c>
      <c r="L93" s="88">
        <v>5.81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74.53</v>
      </c>
      <c r="AC93">
        <v>212.94</v>
      </c>
      <c r="AD93">
        <v>24.92</v>
      </c>
      <c r="AE93">
        <v>94.14</v>
      </c>
      <c r="AF93">
        <v>0</v>
      </c>
      <c r="AG93">
        <v>40.65</v>
      </c>
      <c r="AH93">
        <v>0</v>
      </c>
      <c r="AI93">
        <v>25.94</v>
      </c>
      <c r="AJ93">
        <v>0</v>
      </c>
      <c r="AK93">
        <v>0.57999999999999996</v>
      </c>
      <c r="AL93">
        <v>0.75</v>
      </c>
      <c r="AM93">
        <v>0.61</v>
      </c>
      <c r="AN93">
        <v>5.81</v>
      </c>
      <c r="AO93">
        <v>0</v>
      </c>
      <c r="AP93">
        <v>0</v>
      </c>
      <c r="AQ93">
        <v>0</v>
      </c>
      <c r="AR93">
        <v>122.92</v>
      </c>
      <c r="AS93">
        <v>6.48</v>
      </c>
      <c r="AT93">
        <v>0.3</v>
      </c>
      <c r="AU93">
        <v>20</v>
      </c>
      <c r="AV93">
        <v>65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436.87</v>
      </c>
      <c r="I94" s="88">
        <v>41.29</v>
      </c>
      <c r="J94" s="88">
        <v>6.48</v>
      </c>
      <c r="K94" s="88">
        <v>122.92</v>
      </c>
      <c r="L94" s="88">
        <v>5.81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74.53</v>
      </c>
      <c r="AC94">
        <v>212.94</v>
      </c>
      <c r="AD94">
        <v>24.92</v>
      </c>
      <c r="AE94">
        <v>94.14</v>
      </c>
      <c r="AF94">
        <v>0</v>
      </c>
      <c r="AG94">
        <v>40.65</v>
      </c>
      <c r="AH94">
        <v>0</v>
      </c>
      <c r="AI94">
        <v>25.94</v>
      </c>
      <c r="AJ94">
        <v>0</v>
      </c>
      <c r="AK94">
        <v>0.57999999999999996</v>
      </c>
      <c r="AL94">
        <v>0.75</v>
      </c>
      <c r="AM94">
        <v>0.61</v>
      </c>
      <c r="AN94">
        <v>5.81</v>
      </c>
      <c r="AO94">
        <v>0</v>
      </c>
      <c r="AP94">
        <v>0</v>
      </c>
      <c r="AQ94">
        <v>0</v>
      </c>
      <c r="AR94">
        <v>122.92</v>
      </c>
      <c r="AS94">
        <v>6.48</v>
      </c>
      <c r="AT94">
        <v>0.3</v>
      </c>
      <c r="AU94">
        <v>20</v>
      </c>
      <c r="AV94">
        <v>65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436.87</v>
      </c>
      <c r="I95" s="88">
        <v>81.94</v>
      </c>
      <c r="J95" s="88">
        <v>6.48</v>
      </c>
      <c r="K95" s="88">
        <v>33.880000000000003</v>
      </c>
      <c r="L95" s="88">
        <v>5.81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74.53</v>
      </c>
      <c r="AC95">
        <v>212.94</v>
      </c>
      <c r="AD95">
        <v>24.92</v>
      </c>
      <c r="AE95">
        <v>94.14</v>
      </c>
      <c r="AF95">
        <v>0</v>
      </c>
      <c r="AG95">
        <v>40.65</v>
      </c>
      <c r="AH95">
        <v>40.65</v>
      </c>
      <c r="AI95">
        <v>25.94</v>
      </c>
      <c r="AJ95">
        <v>0</v>
      </c>
      <c r="AK95">
        <v>0.57999999999999996</v>
      </c>
      <c r="AL95">
        <v>0.75</v>
      </c>
      <c r="AM95">
        <v>0.61</v>
      </c>
      <c r="AN95">
        <v>5.81</v>
      </c>
      <c r="AO95">
        <v>0</v>
      </c>
      <c r="AP95">
        <v>0</v>
      </c>
      <c r="AQ95">
        <v>33.880000000000003</v>
      </c>
      <c r="AR95">
        <v>0</v>
      </c>
      <c r="AS95">
        <v>6.48</v>
      </c>
      <c r="AT95">
        <v>0.3</v>
      </c>
      <c r="AU95">
        <v>20</v>
      </c>
      <c r="AV95">
        <v>65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436.87</v>
      </c>
      <c r="I96" s="88">
        <v>81.94</v>
      </c>
      <c r="J96" s="88">
        <v>6.48</v>
      </c>
      <c r="K96" s="88">
        <v>33.880000000000003</v>
      </c>
      <c r="L96" s="88">
        <v>5.81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74.53</v>
      </c>
      <c r="AC96">
        <v>212.94</v>
      </c>
      <c r="AD96">
        <v>24.92</v>
      </c>
      <c r="AE96">
        <v>94.14</v>
      </c>
      <c r="AF96">
        <v>0</v>
      </c>
      <c r="AG96">
        <v>40.65</v>
      </c>
      <c r="AH96">
        <v>40.65</v>
      </c>
      <c r="AI96">
        <v>25.94</v>
      </c>
      <c r="AJ96">
        <v>0</v>
      </c>
      <c r="AK96">
        <v>0.57999999999999996</v>
      </c>
      <c r="AL96">
        <v>0.75</v>
      </c>
      <c r="AM96">
        <v>0.61</v>
      </c>
      <c r="AN96">
        <v>5.81</v>
      </c>
      <c r="AO96">
        <v>0</v>
      </c>
      <c r="AP96">
        <v>0</v>
      </c>
      <c r="AQ96">
        <v>33.880000000000003</v>
      </c>
      <c r="AR96">
        <v>0</v>
      </c>
      <c r="AS96">
        <v>6.48</v>
      </c>
      <c r="AT96">
        <v>0.3</v>
      </c>
      <c r="AU96">
        <v>20</v>
      </c>
      <c r="AV96">
        <v>65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436.87</v>
      </c>
      <c r="I97" s="88">
        <v>81.94</v>
      </c>
      <c r="J97" s="88">
        <v>6.48</v>
      </c>
      <c r="K97" s="88">
        <v>33.880000000000003</v>
      </c>
      <c r="L97" s="88">
        <v>5.81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74.53</v>
      </c>
      <c r="AC97">
        <v>212.94</v>
      </c>
      <c r="AD97">
        <v>24.92</v>
      </c>
      <c r="AE97">
        <v>94.14</v>
      </c>
      <c r="AF97">
        <v>0</v>
      </c>
      <c r="AG97">
        <v>40.65</v>
      </c>
      <c r="AH97">
        <v>40.65</v>
      </c>
      <c r="AI97">
        <v>25.94</v>
      </c>
      <c r="AJ97">
        <v>0</v>
      </c>
      <c r="AK97">
        <v>0.57999999999999996</v>
      </c>
      <c r="AL97">
        <v>0.75</v>
      </c>
      <c r="AM97">
        <v>0.61</v>
      </c>
      <c r="AN97">
        <v>5.81</v>
      </c>
      <c r="AO97">
        <v>0</v>
      </c>
      <c r="AP97">
        <v>0</v>
      </c>
      <c r="AQ97">
        <v>33.880000000000003</v>
      </c>
      <c r="AR97">
        <v>0</v>
      </c>
      <c r="AS97">
        <v>6.48</v>
      </c>
      <c r="AT97">
        <v>0.3</v>
      </c>
      <c r="AU97">
        <v>20</v>
      </c>
      <c r="AV97">
        <v>65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436.87</v>
      </c>
      <c r="I98" s="88">
        <v>81.94</v>
      </c>
      <c r="J98" s="88">
        <v>6.48</v>
      </c>
      <c r="K98" s="88">
        <v>33.880000000000003</v>
      </c>
      <c r="L98" s="88">
        <v>5.81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74.53</v>
      </c>
      <c r="AC98">
        <v>212.94</v>
      </c>
      <c r="AD98">
        <v>24.92</v>
      </c>
      <c r="AE98">
        <v>94.14</v>
      </c>
      <c r="AF98">
        <v>0</v>
      </c>
      <c r="AG98">
        <v>40.65</v>
      </c>
      <c r="AH98">
        <v>40.65</v>
      </c>
      <c r="AI98">
        <v>25.94</v>
      </c>
      <c r="AJ98">
        <v>0</v>
      </c>
      <c r="AK98">
        <v>0.57999999999999996</v>
      </c>
      <c r="AL98">
        <v>0.75</v>
      </c>
      <c r="AM98">
        <v>0.61</v>
      </c>
      <c r="AN98">
        <v>5.81</v>
      </c>
      <c r="AO98">
        <v>0</v>
      </c>
      <c r="AP98">
        <v>0</v>
      </c>
      <c r="AQ98">
        <v>33.880000000000003</v>
      </c>
      <c r="AR98">
        <v>0</v>
      </c>
      <c r="AS98">
        <v>6.48</v>
      </c>
      <c r="AT98">
        <v>0.3</v>
      </c>
      <c r="AU98">
        <v>20</v>
      </c>
      <c r="AV98">
        <v>65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5.2388075000000009</v>
      </c>
      <c r="I99" s="111">
        <f t="shared" ref="I99:BU99" si="1">SUM(I3:I98)/4000</f>
        <v>0.40896000000000032</v>
      </c>
      <c r="J99" s="111">
        <f t="shared" si="1"/>
        <v>0.14133000000000007</v>
      </c>
      <c r="K99" s="111">
        <f t="shared" si="1"/>
        <v>1.3751600000000004</v>
      </c>
      <c r="L99" s="111">
        <f t="shared" si="1"/>
        <v>0.16450000000000004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0.14905999999999997</v>
      </c>
      <c r="AC99">
        <f t="shared" si="1"/>
        <v>1.6938299999999988</v>
      </c>
      <c r="AD99">
        <f t="shared" si="1"/>
        <v>0.14952000000000001</v>
      </c>
      <c r="AE99">
        <f t="shared" si="1"/>
        <v>2.2593600000000018</v>
      </c>
      <c r="AF99">
        <f t="shared" si="1"/>
        <v>7.5209999999999999E-2</v>
      </c>
      <c r="AG99">
        <f t="shared" si="1"/>
        <v>0.16259999999999997</v>
      </c>
      <c r="AH99">
        <f t="shared" si="1"/>
        <v>0.12194999999999998</v>
      </c>
      <c r="AI99">
        <f t="shared" si="1"/>
        <v>0.55224000000000062</v>
      </c>
      <c r="AJ99">
        <f t="shared" si="1"/>
        <v>0</v>
      </c>
      <c r="AK99">
        <f t="shared" si="1"/>
        <v>1.3457499999999975E-2</v>
      </c>
      <c r="AL99">
        <f t="shared" si="1"/>
        <v>1.7999999999999999E-2</v>
      </c>
      <c r="AM99">
        <f t="shared" si="1"/>
        <v>1.463999999999999E-2</v>
      </c>
      <c r="AN99">
        <f t="shared" si="1"/>
        <v>0.16450000000000004</v>
      </c>
      <c r="AO99">
        <f t="shared" si="1"/>
        <v>4.6480000000000014E-2</v>
      </c>
      <c r="AP99">
        <f t="shared" si="1"/>
        <v>0.18437999999999999</v>
      </c>
      <c r="AQ99">
        <f t="shared" si="1"/>
        <v>8.2280000000000006E-2</v>
      </c>
      <c r="AR99">
        <f t="shared" si="1"/>
        <v>0.67606000000000022</v>
      </c>
      <c r="AS99">
        <f t="shared" si="1"/>
        <v>0.14133000000000007</v>
      </c>
      <c r="AT99">
        <f t="shared" si="1"/>
        <v>7.2000000000000119E-3</v>
      </c>
      <c r="AU99">
        <f t="shared" si="1"/>
        <v>0.48</v>
      </c>
      <c r="AV99">
        <f t="shared" si="1"/>
        <v>1.96</v>
      </c>
      <c r="AW99">
        <f t="shared" si="1"/>
        <v>0.25445000000000001</v>
      </c>
      <c r="AX99">
        <f t="shared" si="1"/>
        <v>0.10905000000000001</v>
      </c>
      <c r="AY99">
        <f t="shared" si="1"/>
        <v>0.13067749999999997</v>
      </c>
      <c r="AZ99">
        <f t="shared" si="1"/>
        <v>0.25528250000000002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2022-04-21T09:58:32Z</dcterms:modified>
</cp:coreProperties>
</file>